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4940" windowHeight="9225"/>
  </bookViews>
  <sheets>
    <sheet name="基础学科" sheetId="2" r:id="rId1"/>
    <sheet name="体音美" sheetId="4" r:id="rId2"/>
    <sheet name="学前" sheetId="5" r:id="rId3"/>
  </sheets>
  <definedNames>
    <definedName name="_xlnm.Print_Titles" localSheetId="0">基础学科!$2:$3</definedName>
    <definedName name="_xlnm.Print_Titles" localSheetId="2">学前!$2:$3</definedName>
  </definedNames>
  <calcPr calcId="125725"/>
  <webPublishing codePage="0"/>
</workbook>
</file>

<file path=xl/calcChain.xml><?xml version="1.0" encoding="utf-8"?>
<calcChain xmlns="http://schemas.openxmlformats.org/spreadsheetml/2006/main">
  <c r="F224" i="5"/>
  <c r="F223"/>
  <c r="L222"/>
  <c r="J222"/>
  <c r="H222"/>
  <c r="F222"/>
  <c r="M222" s="1"/>
  <c r="L221"/>
  <c r="J221"/>
  <c r="H221"/>
  <c r="F221"/>
  <c r="M221" s="1"/>
  <c r="L220"/>
  <c r="J220"/>
  <c r="H220"/>
  <c r="F220"/>
  <c r="M220" s="1"/>
  <c r="L219"/>
  <c r="J219"/>
  <c r="H219"/>
  <c r="F219"/>
  <c r="M219" s="1"/>
  <c r="L218"/>
  <c r="J218"/>
  <c r="H218"/>
  <c r="F218"/>
  <c r="M218" s="1"/>
  <c r="L217"/>
  <c r="J217"/>
  <c r="H217"/>
  <c r="F217"/>
  <c r="M217" s="1"/>
  <c r="L216"/>
  <c r="J216"/>
  <c r="H216"/>
  <c r="F216"/>
  <c r="M216" s="1"/>
  <c r="L215"/>
  <c r="J215"/>
  <c r="H215"/>
  <c r="F215"/>
  <c r="M215" s="1"/>
  <c r="L214"/>
  <c r="J214"/>
  <c r="H214"/>
  <c r="F214"/>
  <c r="M214" s="1"/>
  <c r="L213"/>
  <c r="J213"/>
  <c r="H213"/>
  <c r="F213"/>
  <c r="M213" s="1"/>
  <c r="L212"/>
  <c r="J212"/>
  <c r="H212"/>
  <c r="F212"/>
  <c r="M212" s="1"/>
  <c r="L211"/>
  <c r="J211"/>
  <c r="H211"/>
  <c r="F211"/>
  <c r="M211" s="1"/>
  <c r="L210"/>
  <c r="J210"/>
  <c r="H210"/>
  <c r="F210"/>
  <c r="M210" s="1"/>
  <c r="L209"/>
  <c r="J209"/>
  <c r="H209"/>
  <c r="F209"/>
  <c r="M209" s="1"/>
  <c r="L208"/>
  <c r="J208"/>
  <c r="H208"/>
  <c r="F208"/>
  <c r="M208" s="1"/>
  <c r="L207"/>
  <c r="J207"/>
  <c r="H207"/>
  <c r="F207"/>
  <c r="M207" s="1"/>
  <c r="L206"/>
  <c r="J206"/>
  <c r="H206"/>
  <c r="F206"/>
  <c r="M206" s="1"/>
  <c r="L205"/>
  <c r="J205"/>
  <c r="H205"/>
  <c r="F205"/>
  <c r="M205" s="1"/>
  <c r="L204"/>
  <c r="J204"/>
  <c r="H204"/>
  <c r="F204"/>
  <c r="M204" s="1"/>
  <c r="L203"/>
  <c r="J203"/>
  <c r="H203"/>
  <c r="F203"/>
  <c r="M203" s="1"/>
  <c r="L202"/>
  <c r="J202"/>
  <c r="H202"/>
  <c r="F202"/>
  <c r="M202" s="1"/>
  <c r="L201"/>
  <c r="J201"/>
  <c r="H201"/>
  <c r="F201"/>
  <c r="M201" s="1"/>
  <c r="L200"/>
  <c r="J200"/>
  <c r="H200"/>
  <c r="F200"/>
  <c r="M200" s="1"/>
  <c r="L199"/>
  <c r="J199"/>
  <c r="H199"/>
  <c r="F199"/>
  <c r="M199" s="1"/>
  <c r="L198"/>
  <c r="J198"/>
  <c r="H198"/>
  <c r="F198"/>
  <c r="M198" s="1"/>
  <c r="L197"/>
  <c r="J197"/>
  <c r="H197"/>
  <c r="F197"/>
  <c r="M197" s="1"/>
  <c r="L196"/>
  <c r="J196"/>
  <c r="H196"/>
  <c r="F196"/>
  <c r="M196" s="1"/>
  <c r="L195"/>
  <c r="J195"/>
  <c r="H195"/>
  <c r="F195"/>
  <c r="M195" s="1"/>
  <c r="L194"/>
  <c r="J194"/>
  <c r="H194"/>
  <c r="F194"/>
  <c r="M194" s="1"/>
  <c r="L193"/>
  <c r="J193"/>
  <c r="H193"/>
  <c r="F193"/>
  <c r="M193" s="1"/>
  <c r="L192"/>
  <c r="J192"/>
  <c r="H192"/>
  <c r="F192"/>
  <c r="M192" s="1"/>
  <c r="L191"/>
  <c r="J191"/>
  <c r="H191"/>
  <c r="F191"/>
  <c r="M191" s="1"/>
  <c r="L190"/>
  <c r="J190"/>
  <c r="H190"/>
  <c r="F190"/>
  <c r="M190" s="1"/>
  <c r="L189"/>
  <c r="J189"/>
  <c r="H189"/>
  <c r="F189"/>
  <c r="M189" s="1"/>
  <c r="L188"/>
  <c r="J188"/>
  <c r="H188"/>
  <c r="F188"/>
  <c r="M188" s="1"/>
  <c r="L187"/>
  <c r="J187"/>
  <c r="H187"/>
  <c r="F187"/>
  <c r="M187" s="1"/>
  <c r="L186"/>
  <c r="J186"/>
  <c r="H186"/>
  <c r="F186"/>
  <c r="M186" s="1"/>
  <c r="L185"/>
  <c r="J185"/>
  <c r="H185"/>
  <c r="F185"/>
  <c r="M185" s="1"/>
  <c r="L184"/>
  <c r="J184"/>
  <c r="H184"/>
  <c r="F184"/>
  <c r="M184" s="1"/>
  <c r="L183"/>
  <c r="J183"/>
  <c r="H183"/>
  <c r="F183"/>
  <c r="M183" s="1"/>
  <c r="L182"/>
  <c r="J182"/>
  <c r="H182"/>
  <c r="F182"/>
  <c r="M182" s="1"/>
  <c r="L181"/>
  <c r="J181"/>
  <c r="H181"/>
  <c r="F181"/>
  <c r="M181" s="1"/>
  <c r="L180"/>
  <c r="J180"/>
  <c r="H180"/>
  <c r="F180"/>
  <c r="M180" s="1"/>
  <c r="L179"/>
  <c r="J179"/>
  <c r="H179"/>
  <c r="F179"/>
  <c r="M179" s="1"/>
  <c r="L178"/>
  <c r="J178"/>
  <c r="H178"/>
  <c r="F178"/>
  <c r="M178" s="1"/>
  <c r="L177"/>
  <c r="J177"/>
  <c r="H177"/>
  <c r="F177"/>
  <c r="M177" s="1"/>
  <c r="L176"/>
  <c r="J176"/>
  <c r="H176"/>
  <c r="F176"/>
  <c r="M176" s="1"/>
  <c r="L175"/>
  <c r="J175"/>
  <c r="H175"/>
  <c r="F175"/>
  <c r="M175" s="1"/>
  <c r="L174"/>
  <c r="J174"/>
  <c r="H174"/>
  <c r="F174"/>
  <c r="M174" s="1"/>
  <c r="L173"/>
  <c r="J173"/>
  <c r="H173"/>
  <c r="F173"/>
  <c r="M173" s="1"/>
  <c r="L172"/>
  <c r="J172"/>
  <c r="H172"/>
  <c r="F172"/>
  <c r="M172" s="1"/>
  <c r="F170"/>
  <c r="F169"/>
  <c r="H168"/>
  <c r="F168"/>
  <c r="L167"/>
  <c r="H167"/>
  <c r="F167"/>
  <c r="L166"/>
  <c r="J166"/>
  <c r="H166"/>
  <c r="F166"/>
  <c r="L165"/>
  <c r="J165"/>
  <c r="H165"/>
  <c r="F165"/>
  <c r="L164"/>
  <c r="J164"/>
  <c r="H164"/>
  <c r="F164"/>
  <c r="L163"/>
  <c r="J163"/>
  <c r="H163"/>
  <c r="F163"/>
  <c r="L162"/>
  <c r="J162"/>
  <c r="H162"/>
  <c r="F162"/>
  <c r="L161"/>
  <c r="J161"/>
  <c r="H161"/>
  <c r="F161"/>
  <c r="L160"/>
  <c r="J160"/>
  <c r="H160"/>
  <c r="F160"/>
  <c r="L159"/>
  <c r="J159"/>
  <c r="H159"/>
  <c r="F159"/>
  <c r="L158"/>
  <c r="J158"/>
  <c r="H158"/>
  <c r="F158"/>
  <c r="L157"/>
  <c r="J157"/>
  <c r="H157"/>
  <c r="F157"/>
  <c r="L156"/>
  <c r="J156"/>
  <c r="H156"/>
  <c r="F156"/>
  <c r="L155"/>
  <c r="J155"/>
  <c r="H155"/>
  <c r="F155"/>
  <c r="L154"/>
  <c r="J154"/>
  <c r="H154"/>
  <c r="F154"/>
  <c r="L153"/>
  <c r="J153"/>
  <c r="H153"/>
  <c r="F153"/>
  <c r="L152"/>
  <c r="J152"/>
  <c r="H152"/>
  <c r="F152"/>
  <c r="L151"/>
  <c r="J151"/>
  <c r="H151"/>
  <c r="F151"/>
  <c r="L150"/>
  <c r="J150"/>
  <c r="H150"/>
  <c r="F150"/>
  <c r="L149"/>
  <c r="J149"/>
  <c r="H149"/>
  <c r="F149"/>
  <c r="L147"/>
  <c r="J147"/>
  <c r="H147"/>
  <c r="F147"/>
  <c r="L148"/>
  <c r="J148"/>
  <c r="H148"/>
  <c r="F148"/>
  <c r="L146"/>
  <c r="J146"/>
  <c r="H146"/>
  <c r="F146"/>
  <c r="L145"/>
  <c r="J145"/>
  <c r="H145"/>
  <c r="F145"/>
  <c r="L144"/>
  <c r="J144"/>
  <c r="H144"/>
  <c r="F144"/>
  <c r="L143"/>
  <c r="J143"/>
  <c r="H143"/>
  <c r="F143"/>
  <c r="L142"/>
  <c r="J142"/>
  <c r="H142"/>
  <c r="F142"/>
  <c r="L141"/>
  <c r="J141"/>
  <c r="H141"/>
  <c r="F141"/>
  <c r="L140"/>
  <c r="J140"/>
  <c r="H140"/>
  <c r="F140"/>
  <c r="L139"/>
  <c r="J139"/>
  <c r="H139"/>
  <c r="F139"/>
  <c r="L138"/>
  <c r="J138"/>
  <c r="H138"/>
  <c r="F138"/>
  <c r="L137"/>
  <c r="J137"/>
  <c r="H137"/>
  <c r="F137"/>
  <c r="L136"/>
  <c r="J136"/>
  <c r="H136"/>
  <c r="F136"/>
  <c r="L135"/>
  <c r="J135"/>
  <c r="H135"/>
  <c r="F135"/>
  <c r="L134"/>
  <c r="J134"/>
  <c r="H134"/>
  <c r="F134"/>
  <c r="M134" s="1"/>
  <c r="L133"/>
  <c r="J133"/>
  <c r="H133"/>
  <c r="F133"/>
  <c r="M133" s="1"/>
  <c r="L132"/>
  <c r="J132"/>
  <c r="H132"/>
  <c r="F132"/>
  <c r="M132" s="1"/>
  <c r="L130"/>
  <c r="J130"/>
  <c r="H130"/>
  <c r="F130"/>
  <c r="M130" s="1"/>
  <c r="L131"/>
  <c r="J131"/>
  <c r="H131"/>
  <c r="F131"/>
  <c r="M131" s="1"/>
  <c r="L129"/>
  <c r="J129"/>
  <c r="H129"/>
  <c r="F129"/>
  <c r="M129" s="1"/>
  <c r="L128"/>
  <c r="J128"/>
  <c r="H128"/>
  <c r="F128"/>
  <c r="M128" s="1"/>
  <c r="L127"/>
  <c r="J127"/>
  <c r="H127"/>
  <c r="F127"/>
  <c r="M127" s="1"/>
  <c r="L126"/>
  <c r="J126"/>
  <c r="H126"/>
  <c r="F126"/>
  <c r="M126" s="1"/>
  <c r="L125"/>
  <c r="J125"/>
  <c r="H125"/>
  <c r="F125"/>
  <c r="M125" s="1"/>
  <c r="L124"/>
  <c r="J124"/>
  <c r="H124"/>
  <c r="F124"/>
  <c r="M124" s="1"/>
  <c r="L123"/>
  <c r="J123"/>
  <c r="H123"/>
  <c r="F123"/>
  <c r="M123" s="1"/>
  <c r="L122"/>
  <c r="J122"/>
  <c r="H122"/>
  <c r="F122"/>
  <c r="M122" s="1"/>
  <c r="L121"/>
  <c r="J121"/>
  <c r="H121"/>
  <c r="F121"/>
  <c r="M121" s="1"/>
  <c r="L120"/>
  <c r="J120"/>
  <c r="H120"/>
  <c r="F120"/>
  <c r="M120" s="1"/>
  <c r="L119"/>
  <c r="J119"/>
  <c r="H119"/>
  <c r="F119"/>
  <c r="M119" s="1"/>
  <c r="L118"/>
  <c r="J118"/>
  <c r="H118"/>
  <c r="F118"/>
  <c r="M118" s="1"/>
  <c r="L117"/>
  <c r="J117"/>
  <c r="H117"/>
  <c r="F117"/>
  <c r="M117" s="1"/>
  <c r="F115"/>
  <c r="F114"/>
  <c r="L113"/>
  <c r="H113"/>
  <c r="F113"/>
  <c r="L112"/>
  <c r="J112"/>
  <c r="H112"/>
  <c r="F112"/>
  <c r="L111"/>
  <c r="J111"/>
  <c r="H111"/>
  <c r="F111"/>
  <c r="L110"/>
  <c r="J110"/>
  <c r="H110"/>
  <c r="F110"/>
  <c r="L109"/>
  <c r="J109"/>
  <c r="H109"/>
  <c r="F109"/>
  <c r="L108"/>
  <c r="J108"/>
  <c r="H108"/>
  <c r="F108"/>
  <c r="L107"/>
  <c r="J107"/>
  <c r="H107"/>
  <c r="F107"/>
  <c r="L106"/>
  <c r="J106"/>
  <c r="H106"/>
  <c r="F106"/>
  <c r="L105"/>
  <c r="J105"/>
  <c r="H105"/>
  <c r="F105"/>
  <c r="L104"/>
  <c r="J104"/>
  <c r="H104"/>
  <c r="F104"/>
  <c r="L103"/>
  <c r="J103"/>
  <c r="H103"/>
  <c r="F103"/>
  <c r="L102"/>
  <c r="J102"/>
  <c r="H102"/>
  <c r="F102"/>
  <c r="L101"/>
  <c r="J101"/>
  <c r="H101"/>
  <c r="F101"/>
  <c r="L100"/>
  <c r="J100"/>
  <c r="H100"/>
  <c r="F100"/>
  <c r="L99"/>
  <c r="J99"/>
  <c r="H99"/>
  <c r="F99"/>
  <c r="L98"/>
  <c r="J98"/>
  <c r="H98"/>
  <c r="F98"/>
  <c r="L97"/>
  <c r="J97"/>
  <c r="H97"/>
  <c r="F97"/>
  <c r="L96"/>
  <c r="J96"/>
  <c r="H96"/>
  <c r="F96"/>
  <c r="L95"/>
  <c r="J95"/>
  <c r="H95"/>
  <c r="F95"/>
  <c r="L94"/>
  <c r="J94"/>
  <c r="H94"/>
  <c r="F94"/>
  <c r="L93"/>
  <c r="J93"/>
  <c r="H93"/>
  <c r="F93"/>
  <c r="L92"/>
  <c r="J92"/>
  <c r="H92"/>
  <c r="F92"/>
  <c r="L91"/>
  <c r="J91"/>
  <c r="H91"/>
  <c r="F91"/>
  <c r="L90"/>
  <c r="J90"/>
  <c r="H90"/>
  <c r="F90"/>
  <c r="L89"/>
  <c r="J89"/>
  <c r="H89"/>
  <c r="F89"/>
  <c r="L88"/>
  <c r="J88"/>
  <c r="H88"/>
  <c r="F88"/>
  <c r="L87"/>
  <c r="J87"/>
  <c r="H87"/>
  <c r="F87"/>
  <c r="L86"/>
  <c r="J86"/>
  <c r="H86"/>
  <c r="F86"/>
  <c r="L85"/>
  <c r="J85"/>
  <c r="H85"/>
  <c r="F85"/>
  <c r="L84"/>
  <c r="J84"/>
  <c r="H84"/>
  <c r="F84"/>
  <c r="L83"/>
  <c r="J83"/>
  <c r="H83"/>
  <c r="F83"/>
  <c r="L82"/>
  <c r="J82"/>
  <c r="H82"/>
  <c r="F82"/>
  <c r="L81"/>
  <c r="J81"/>
  <c r="H81"/>
  <c r="F81"/>
  <c r="L80"/>
  <c r="J80"/>
  <c r="H80"/>
  <c r="F80"/>
  <c r="L79"/>
  <c r="J79"/>
  <c r="H79"/>
  <c r="F79"/>
  <c r="L78"/>
  <c r="J78"/>
  <c r="H78"/>
  <c r="F78"/>
  <c r="L77"/>
  <c r="J77"/>
  <c r="H77"/>
  <c r="F77"/>
  <c r="L76"/>
  <c r="J76"/>
  <c r="H76"/>
  <c r="F76"/>
  <c r="L75"/>
  <c r="J75"/>
  <c r="H75"/>
  <c r="F75"/>
  <c r="L74"/>
  <c r="J74"/>
  <c r="H74"/>
  <c r="F74"/>
  <c r="L73"/>
  <c r="J73"/>
  <c r="H73"/>
  <c r="F73"/>
  <c r="L72"/>
  <c r="J72"/>
  <c r="H72"/>
  <c r="F72"/>
  <c r="L71"/>
  <c r="J71"/>
  <c r="H71"/>
  <c r="F71"/>
  <c r="L70"/>
  <c r="J70"/>
  <c r="H70"/>
  <c r="F70"/>
  <c r="L69"/>
  <c r="J69"/>
  <c r="H69"/>
  <c r="F69"/>
  <c r="L68"/>
  <c r="J68"/>
  <c r="H68"/>
  <c r="F68"/>
  <c r="L67"/>
  <c r="J67"/>
  <c r="H67"/>
  <c r="F67"/>
  <c r="L66"/>
  <c r="J66"/>
  <c r="H66"/>
  <c r="F66"/>
  <c r="L65"/>
  <c r="J65"/>
  <c r="H65"/>
  <c r="F65"/>
  <c r="L64"/>
  <c r="J64"/>
  <c r="H64"/>
  <c r="F64"/>
  <c r="L63"/>
  <c r="J63"/>
  <c r="H63"/>
  <c r="F63"/>
  <c r="L62"/>
  <c r="J62"/>
  <c r="H62"/>
  <c r="F62"/>
  <c r="F60"/>
  <c r="F59"/>
  <c r="F58"/>
  <c r="L57"/>
  <c r="J57"/>
  <c r="H57"/>
  <c r="F57"/>
  <c r="L56"/>
  <c r="J56"/>
  <c r="H56"/>
  <c r="F56"/>
  <c r="L55"/>
  <c r="J55"/>
  <c r="H55"/>
  <c r="F55"/>
  <c r="L54"/>
  <c r="J54"/>
  <c r="H54"/>
  <c r="F54"/>
  <c r="L53"/>
  <c r="J53"/>
  <c r="H53"/>
  <c r="F53"/>
  <c r="L52"/>
  <c r="J52"/>
  <c r="H52"/>
  <c r="F52"/>
  <c r="L51"/>
  <c r="J51"/>
  <c r="H51"/>
  <c r="F51"/>
  <c r="L50"/>
  <c r="J50"/>
  <c r="H50"/>
  <c r="F50"/>
  <c r="L49"/>
  <c r="J49"/>
  <c r="H49"/>
  <c r="F49"/>
  <c r="L48"/>
  <c r="J48"/>
  <c r="H48"/>
  <c r="F48"/>
  <c r="L47"/>
  <c r="J47"/>
  <c r="H47"/>
  <c r="F47"/>
  <c r="L46"/>
  <c r="J46"/>
  <c r="H46"/>
  <c r="F46"/>
  <c r="L45"/>
  <c r="J45"/>
  <c r="H45"/>
  <c r="F45"/>
  <c r="L44"/>
  <c r="J44"/>
  <c r="H44"/>
  <c r="F44"/>
  <c r="L43"/>
  <c r="J43"/>
  <c r="H43"/>
  <c r="F43"/>
  <c r="M43" s="1"/>
  <c r="L42"/>
  <c r="J42"/>
  <c r="H42"/>
  <c r="F42"/>
  <c r="M42" s="1"/>
  <c r="L41"/>
  <c r="J41"/>
  <c r="H41"/>
  <c r="F41"/>
  <c r="M41" s="1"/>
  <c r="L40"/>
  <c r="J40"/>
  <c r="H40"/>
  <c r="F40"/>
  <c r="M40" s="1"/>
  <c r="L39"/>
  <c r="J39"/>
  <c r="H39"/>
  <c r="F39"/>
  <c r="M39" s="1"/>
  <c r="L38"/>
  <c r="J38"/>
  <c r="H38"/>
  <c r="F38"/>
  <c r="M38" s="1"/>
  <c r="L37"/>
  <c r="J37"/>
  <c r="H37"/>
  <c r="F37"/>
  <c r="M37" s="1"/>
  <c r="L36"/>
  <c r="J36"/>
  <c r="H36"/>
  <c r="F36"/>
  <c r="M36" s="1"/>
  <c r="L35"/>
  <c r="J35"/>
  <c r="H35"/>
  <c r="F35"/>
  <c r="M35" s="1"/>
  <c r="L34"/>
  <c r="J34"/>
  <c r="H34"/>
  <c r="F34"/>
  <c r="M34" s="1"/>
  <c r="L33"/>
  <c r="J33"/>
  <c r="H33"/>
  <c r="F33"/>
  <c r="M33" s="1"/>
  <c r="L32"/>
  <c r="J32"/>
  <c r="H32"/>
  <c r="F32"/>
  <c r="M32" s="1"/>
  <c r="L31"/>
  <c r="J31"/>
  <c r="H31"/>
  <c r="F31"/>
  <c r="M31" s="1"/>
  <c r="L30"/>
  <c r="J30"/>
  <c r="H30"/>
  <c r="F30"/>
  <c r="M30" s="1"/>
  <c r="L29"/>
  <c r="J29"/>
  <c r="H29"/>
  <c r="F29"/>
  <c r="M29" s="1"/>
  <c r="L28"/>
  <c r="J28"/>
  <c r="H28"/>
  <c r="F28"/>
  <c r="M28" s="1"/>
  <c r="L27"/>
  <c r="J27"/>
  <c r="H27"/>
  <c r="F27"/>
  <c r="M27" s="1"/>
  <c r="L26"/>
  <c r="J26"/>
  <c r="H26"/>
  <c r="F26"/>
  <c r="M26" s="1"/>
  <c r="L25"/>
  <c r="J25"/>
  <c r="H25"/>
  <c r="F25"/>
  <c r="M25" s="1"/>
  <c r="L24"/>
  <c r="J24"/>
  <c r="H24"/>
  <c r="F24"/>
  <c r="M24" s="1"/>
  <c r="L23"/>
  <c r="J23"/>
  <c r="H23"/>
  <c r="F23"/>
  <c r="M23" s="1"/>
  <c r="L22"/>
  <c r="J22"/>
  <c r="H22"/>
  <c r="F22"/>
  <c r="M22" s="1"/>
  <c r="L21"/>
  <c r="J21"/>
  <c r="H21"/>
  <c r="F21"/>
  <c r="M21" s="1"/>
  <c r="L20"/>
  <c r="J20"/>
  <c r="H20"/>
  <c r="F20"/>
  <c r="M20" s="1"/>
  <c r="L19"/>
  <c r="J19"/>
  <c r="H19"/>
  <c r="F19"/>
  <c r="M19" s="1"/>
  <c r="L18"/>
  <c r="J18"/>
  <c r="H18"/>
  <c r="F18"/>
  <c r="M18" s="1"/>
  <c r="L17"/>
  <c r="J17"/>
  <c r="H17"/>
  <c r="F17"/>
  <c r="M17" s="1"/>
  <c r="L16"/>
  <c r="J16"/>
  <c r="H16"/>
  <c r="F16"/>
  <c r="M16" s="1"/>
  <c r="L15"/>
  <c r="J15"/>
  <c r="H15"/>
  <c r="F15"/>
  <c r="M15" s="1"/>
  <c r="L14"/>
  <c r="J14"/>
  <c r="H14"/>
  <c r="F14"/>
  <c r="M14" s="1"/>
  <c r="L13"/>
  <c r="J13"/>
  <c r="H13"/>
  <c r="F13"/>
  <c r="M13" s="1"/>
  <c r="L12"/>
  <c r="J12"/>
  <c r="H12"/>
  <c r="F12"/>
  <c r="M12" s="1"/>
  <c r="L11"/>
  <c r="J11"/>
  <c r="H11"/>
  <c r="F11"/>
  <c r="M11" s="1"/>
  <c r="L10"/>
  <c r="J10"/>
  <c r="H10"/>
  <c r="F10"/>
  <c r="M10" s="1"/>
  <c r="L9"/>
  <c r="J9"/>
  <c r="H9"/>
  <c r="F9"/>
  <c r="M9" s="1"/>
  <c r="L8"/>
  <c r="J8"/>
  <c r="H8"/>
  <c r="F8"/>
  <c r="M8" s="1"/>
  <c r="L7"/>
  <c r="J7"/>
  <c r="H7"/>
  <c r="F7"/>
  <c r="L6"/>
  <c r="J6"/>
  <c r="H6"/>
  <c r="F6"/>
  <c r="M6" s="1"/>
  <c r="L5"/>
  <c r="J5"/>
  <c r="H5"/>
  <c r="F5"/>
  <c r="M5" s="1"/>
  <c r="L4"/>
  <c r="J4"/>
  <c r="H4"/>
  <c r="F4"/>
  <c r="M4" s="1"/>
  <c r="J28" i="4"/>
  <c r="H28"/>
  <c r="F28"/>
  <c r="K28" s="1"/>
  <c r="J27"/>
  <c r="H27"/>
  <c r="F27"/>
  <c r="J26"/>
  <c r="H26"/>
  <c r="F26"/>
  <c r="K26" s="1"/>
  <c r="J25"/>
  <c r="H25"/>
  <c r="F25"/>
  <c r="J24"/>
  <c r="H24"/>
  <c r="F24"/>
  <c r="J23"/>
  <c r="H23"/>
  <c r="F23"/>
  <c r="J22"/>
  <c r="H22"/>
  <c r="F22"/>
  <c r="J21"/>
  <c r="H21"/>
  <c r="F21"/>
  <c r="J20"/>
  <c r="H20"/>
  <c r="F20"/>
  <c r="J19"/>
  <c r="H19"/>
  <c r="F19"/>
  <c r="J18"/>
  <c r="H18"/>
  <c r="F18"/>
  <c r="J17"/>
  <c r="H17"/>
  <c r="F17"/>
  <c r="F15"/>
  <c r="F14"/>
  <c r="J13"/>
  <c r="H13"/>
  <c r="F13"/>
  <c r="J12"/>
  <c r="H12"/>
  <c r="F12"/>
  <c r="J11"/>
  <c r="H11"/>
  <c r="F11"/>
  <c r="J10"/>
  <c r="H10"/>
  <c r="F10"/>
  <c r="J9"/>
  <c r="H9"/>
  <c r="F9"/>
  <c r="J8"/>
  <c r="H8"/>
  <c r="F8"/>
  <c r="J6"/>
  <c r="H6"/>
  <c r="F6"/>
  <c r="J5"/>
  <c r="H5"/>
  <c r="F5"/>
  <c r="J4"/>
  <c r="H4"/>
  <c r="F4"/>
  <c r="H125" i="2"/>
  <c r="H129"/>
  <c r="H123"/>
  <c r="H121"/>
  <c r="H126"/>
  <c r="H128"/>
  <c r="H142"/>
  <c r="H139"/>
  <c r="H152"/>
  <c r="H140"/>
  <c r="H130"/>
  <c r="H124"/>
  <c r="H132"/>
  <c r="H137"/>
  <c r="H157"/>
  <c r="H133"/>
  <c r="H127"/>
  <c r="H174"/>
  <c r="H131"/>
  <c r="H145"/>
  <c r="H149"/>
  <c r="H146"/>
  <c r="H156"/>
  <c r="H134"/>
  <c r="H136"/>
  <c r="H138"/>
  <c r="H158"/>
  <c r="H143"/>
  <c r="H148"/>
  <c r="H160"/>
  <c r="H167"/>
  <c r="H150"/>
  <c r="H168"/>
  <c r="H154"/>
  <c r="H135"/>
  <c r="H153"/>
  <c r="H141"/>
  <c r="H172"/>
  <c r="H170"/>
  <c r="H155"/>
  <c r="H163"/>
  <c r="H159"/>
  <c r="H161"/>
  <c r="H171"/>
  <c r="H162"/>
  <c r="H144"/>
  <c r="H169"/>
  <c r="H165"/>
  <c r="H147"/>
  <c r="H166"/>
  <c r="H151"/>
  <c r="H164"/>
  <c r="H173"/>
  <c r="H4"/>
  <c r="H6"/>
  <c r="H9"/>
  <c r="H7"/>
  <c r="H8"/>
  <c r="H5"/>
  <c r="H11"/>
  <c r="H13"/>
  <c r="H18"/>
  <c r="H14"/>
  <c r="H15"/>
  <c r="H12"/>
  <c r="H16"/>
  <c r="H20"/>
  <c r="H17"/>
  <c r="H19"/>
  <c r="H22"/>
  <c r="H21"/>
  <c r="H24"/>
  <c r="H27"/>
  <c r="H23"/>
  <c r="H25"/>
  <c r="H26"/>
  <c r="H33"/>
  <c r="H34"/>
  <c r="H36"/>
  <c r="H32"/>
  <c r="H38"/>
  <c r="H35"/>
  <c r="H37"/>
  <c r="H40"/>
  <c r="H43"/>
  <c r="H42"/>
  <c r="H39"/>
  <c r="H41"/>
  <c r="H46"/>
  <c r="H47"/>
  <c r="H45"/>
  <c r="H49"/>
  <c r="H50"/>
  <c r="H53"/>
  <c r="H54"/>
  <c r="H56"/>
  <c r="H62"/>
  <c r="H65"/>
  <c r="H57"/>
  <c r="H69"/>
  <c r="H61"/>
  <c r="H68"/>
  <c r="H58"/>
  <c r="H66"/>
  <c r="H60"/>
  <c r="H59"/>
  <c r="H86"/>
  <c r="H72"/>
  <c r="H63"/>
  <c r="H67"/>
  <c r="H71"/>
  <c r="H74"/>
  <c r="H81"/>
  <c r="H77"/>
  <c r="H80"/>
  <c r="H82"/>
  <c r="H64"/>
  <c r="H73"/>
  <c r="H85"/>
  <c r="H79"/>
  <c r="H70"/>
  <c r="H78"/>
  <c r="H75"/>
  <c r="H76"/>
  <c r="H83"/>
  <c r="H84"/>
  <c r="H90"/>
  <c r="H94"/>
  <c r="H97"/>
  <c r="H96"/>
  <c r="H95"/>
  <c r="H104"/>
  <c r="H111"/>
  <c r="H93"/>
  <c r="H92"/>
  <c r="H102"/>
  <c r="H99"/>
  <c r="H114"/>
  <c r="H91"/>
  <c r="H98"/>
  <c r="H112"/>
  <c r="H115"/>
  <c r="H107"/>
  <c r="H108"/>
  <c r="H105"/>
  <c r="H106"/>
  <c r="H119"/>
  <c r="H109"/>
  <c r="H103"/>
  <c r="H110"/>
  <c r="H101"/>
  <c r="H100"/>
  <c r="H113"/>
  <c r="H117"/>
  <c r="H116"/>
  <c r="H118"/>
  <c r="H179"/>
  <c r="H180"/>
  <c r="H183"/>
  <c r="H184"/>
  <c r="H185"/>
  <c r="H188"/>
  <c r="H187"/>
  <c r="H186"/>
  <c r="H190"/>
  <c r="H192"/>
  <c r="H191"/>
  <c r="H193"/>
  <c r="H194"/>
  <c r="H195"/>
  <c r="H122"/>
  <c r="F6"/>
  <c r="F9"/>
  <c r="F7"/>
  <c r="F8"/>
  <c r="F5"/>
  <c r="F28"/>
  <c r="F11"/>
  <c r="F13"/>
  <c r="F18"/>
  <c r="F14"/>
  <c r="F15"/>
  <c r="F29"/>
  <c r="F12"/>
  <c r="F16"/>
  <c r="F20"/>
  <c r="F17"/>
  <c r="F19"/>
  <c r="F22"/>
  <c r="F21"/>
  <c r="F24"/>
  <c r="F27"/>
  <c r="F23"/>
  <c r="F25"/>
  <c r="F26"/>
  <c r="F30"/>
  <c r="F33"/>
  <c r="F34"/>
  <c r="F36"/>
  <c r="F32"/>
  <c r="F38"/>
  <c r="F35"/>
  <c r="F37"/>
  <c r="F40"/>
  <c r="F43"/>
  <c r="F42"/>
  <c r="F39"/>
  <c r="F41"/>
  <c r="F46"/>
  <c r="F47"/>
  <c r="F45"/>
  <c r="F49"/>
  <c r="F51"/>
  <c r="F50"/>
  <c r="F53"/>
  <c r="F54"/>
  <c r="F56"/>
  <c r="F62"/>
  <c r="F65"/>
  <c r="F57"/>
  <c r="F69"/>
  <c r="F61"/>
  <c r="F68"/>
  <c r="F58"/>
  <c r="F66"/>
  <c r="F60"/>
  <c r="F59"/>
  <c r="F88"/>
  <c r="F86"/>
  <c r="F72"/>
  <c r="F63"/>
  <c r="F87"/>
  <c r="F67"/>
  <c r="F71"/>
  <c r="F74"/>
  <c r="F81"/>
  <c r="F77"/>
  <c r="F80"/>
  <c r="F82"/>
  <c r="F64"/>
  <c r="F73"/>
  <c r="F85"/>
  <c r="F79"/>
  <c r="F70"/>
  <c r="F78"/>
  <c r="F75"/>
  <c r="F76"/>
  <c r="F83"/>
  <c r="F84"/>
  <c r="F90"/>
  <c r="F94"/>
  <c r="F97"/>
  <c r="F96"/>
  <c r="F95"/>
  <c r="F104"/>
  <c r="F111"/>
  <c r="F93"/>
  <c r="F92"/>
  <c r="F102"/>
  <c r="F99"/>
  <c r="F114"/>
  <c r="F91"/>
  <c r="F98"/>
  <c r="F112"/>
  <c r="F115"/>
  <c r="F107"/>
  <c r="F108"/>
  <c r="F105"/>
  <c r="F106"/>
  <c r="F119"/>
  <c r="F109"/>
  <c r="F103"/>
  <c r="F110"/>
  <c r="F101"/>
  <c r="F100"/>
  <c r="F113"/>
  <c r="F117"/>
  <c r="F116"/>
  <c r="F118"/>
  <c r="F122"/>
  <c r="F125"/>
  <c r="F129"/>
  <c r="F123"/>
  <c r="F121"/>
  <c r="F126"/>
  <c r="F128"/>
  <c r="F175"/>
  <c r="F142"/>
  <c r="F139"/>
  <c r="F152"/>
  <c r="F140"/>
  <c r="F130"/>
  <c r="F124"/>
  <c r="F176"/>
  <c r="F177"/>
  <c r="F132"/>
  <c r="F137"/>
  <c r="F157"/>
  <c r="F133"/>
  <c r="F127"/>
  <c r="F174"/>
  <c r="F131"/>
  <c r="F145"/>
  <c r="F149"/>
  <c r="F146"/>
  <c r="F156"/>
  <c r="F134"/>
  <c r="F136"/>
  <c r="F138"/>
  <c r="F158"/>
  <c r="F143"/>
  <c r="F148"/>
  <c r="F160"/>
  <c r="F167"/>
  <c r="F150"/>
  <c r="F168"/>
  <c r="F154"/>
  <c r="F135"/>
  <c r="F153"/>
  <c r="F141"/>
  <c r="F172"/>
  <c r="F170"/>
  <c r="F155"/>
  <c r="F163"/>
  <c r="F159"/>
  <c r="F161"/>
  <c r="F171"/>
  <c r="F162"/>
  <c r="F144"/>
  <c r="F169"/>
  <c r="F165"/>
  <c r="F147"/>
  <c r="F166"/>
  <c r="F151"/>
  <c r="F164"/>
  <c r="F173"/>
  <c r="F179"/>
  <c r="F181"/>
  <c r="F180"/>
  <c r="F183"/>
  <c r="F184"/>
  <c r="F185"/>
  <c r="F188"/>
  <c r="F187"/>
  <c r="F186"/>
  <c r="F190"/>
  <c r="F192"/>
  <c r="F191"/>
  <c r="F193"/>
  <c r="F194"/>
  <c r="F195"/>
  <c r="F4"/>
  <c r="M44" i="5" l="1"/>
  <c r="M45"/>
  <c r="M46"/>
  <c r="M135"/>
  <c r="M136"/>
  <c r="M137"/>
  <c r="M47"/>
  <c r="M48"/>
  <c r="M49"/>
  <c r="M50"/>
  <c r="M51"/>
  <c r="M52"/>
  <c r="M53"/>
  <c r="M54"/>
  <c r="M55"/>
  <c r="M56"/>
  <c r="M57"/>
  <c r="M138"/>
  <c r="M139"/>
  <c r="M140"/>
  <c r="M141"/>
  <c r="M142"/>
  <c r="M143"/>
  <c r="M144"/>
  <c r="M145"/>
  <c r="M146"/>
  <c r="M148"/>
  <c r="M147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K4" i="4"/>
  <c r="K6"/>
  <c r="K9"/>
  <c r="K11"/>
  <c r="K13"/>
  <c r="K15"/>
  <c r="K18"/>
  <c r="K20"/>
  <c r="K22"/>
  <c r="K24"/>
  <c r="K5"/>
  <c r="K8"/>
  <c r="K10"/>
  <c r="K12"/>
  <c r="K14"/>
  <c r="K17"/>
  <c r="K19"/>
  <c r="K21"/>
  <c r="K23"/>
  <c r="K25"/>
  <c r="K27"/>
  <c r="M224" i="5"/>
  <c r="M223"/>
  <c r="M115"/>
  <c r="M114"/>
  <c r="M59"/>
  <c r="M60"/>
  <c r="M58"/>
  <c r="M7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68"/>
  <c r="M169"/>
  <c r="M170"/>
  <c r="I30" i="2"/>
  <c r="I18"/>
  <c r="I14"/>
  <c r="I119"/>
  <c r="I95"/>
  <c r="I82"/>
  <c r="I109"/>
  <c r="I104"/>
  <c r="I64"/>
  <c r="I103"/>
  <c r="I111"/>
  <c r="I73"/>
  <c r="I66"/>
  <c r="I46"/>
  <c r="I23"/>
  <c r="I28"/>
  <c r="I47"/>
  <c r="I25"/>
  <c r="I11"/>
  <c r="I45"/>
  <c r="I26"/>
  <c r="I13"/>
  <c r="I105"/>
  <c r="I97"/>
  <c r="I106"/>
  <c r="I96"/>
  <c r="I80"/>
  <c r="I53"/>
  <c r="I166"/>
  <c r="I154"/>
  <c r="I174"/>
  <c r="I126"/>
  <c r="I151"/>
  <c r="I135"/>
  <c r="I131"/>
  <c r="I128"/>
  <c r="I122"/>
  <c r="I33"/>
  <c r="I15"/>
  <c r="I192"/>
  <c r="I6"/>
  <c r="I164"/>
  <c r="I175"/>
  <c r="I173"/>
  <c r="I149"/>
  <c r="I142"/>
  <c r="I146"/>
  <c r="I139"/>
  <c r="I93"/>
  <c r="I60"/>
  <c r="I152"/>
  <c r="I59"/>
  <c r="I100"/>
  <c r="I70"/>
  <c r="I49"/>
  <c r="I99"/>
  <c r="I86"/>
  <c r="I77"/>
  <c r="I29"/>
  <c r="I12"/>
  <c r="I153"/>
  <c r="I191"/>
  <c r="I141"/>
  <c r="I110"/>
  <c r="I85"/>
  <c r="I170"/>
  <c r="I156"/>
  <c r="I101"/>
  <c r="I92"/>
  <c r="I79"/>
  <c r="I102"/>
  <c r="I88"/>
  <c r="I113"/>
  <c r="I51"/>
  <c r="I34"/>
  <c r="I36"/>
  <c r="I145"/>
  <c r="I172"/>
  <c r="I78"/>
  <c r="I193"/>
  <c r="I194"/>
  <c r="I179"/>
  <c r="I181"/>
  <c r="I155"/>
  <c r="I134"/>
  <c r="I163"/>
  <c r="I130"/>
  <c r="I138"/>
  <c r="I124"/>
  <c r="I114"/>
  <c r="I75"/>
  <c r="I161"/>
  <c r="I158"/>
  <c r="I176"/>
  <c r="I116"/>
  <c r="I91"/>
  <c r="I76"/>
  <c r="I63"/>
  <c r="I184"/>
  <c r="I171"/>
  <c r="I143"/>
  <c r="I177"/>
  <c r="I98"/>
  <c r="I83"/>
  <c r="I87"/>
  <c r="I185"/>
  <c r="I162"/>
  <c r="I148"/>
  <c r="I132"/>
  <c r="I112"/>
  <c r="I84"/>
  <c r="I67"/>
  <c r="I188"/>
  <c r="I144"/>
  <c r="I160"/>
  <c r="I137"/>
  <c r="I125"/>
  <c r="I115"/>
  <c r="I71"/>
  <c r="I187"/>
  <c r="I169"/>
  <c r="I167"/>
  <c r="I157"/>
  <c r="I129"/>
  <c r="I107"/>
  <c r="I90"/>
  <c r="I74"/>
  <c r="I186"/>
  <c r="I165"/>
  <c r="I150"/>
  <c r="I133"/>
  <c r="I123"/>
  <c r="I108"/>
  <c r="I94"/>
  <c r="I81"/>
  <c r="I195"/>
  <c r="I140"/>
  <c r="I180"/>
  <c r="I136"/>
  <c r="I159"/>
  <c r="I117"/>
  <c r="I72"/>
  <c r="I183"/>
  <c r="I118"/>
  <c r="I147"/>
  <c r="I168"/>
  <c r="I127"/>
  <c r="I121"/>
  <c r="I4"/>
  <c r="I50"/>
  <c r="I190"/>
  <c r="I9"/>
  <c r="I7"/>
  <c r="I21"/>
  <c r="I8"/>
  <c r="I24"/>
  <c r="I5"/>
  <c r="I27"/>
  <c r="I54"/>
  <c r="I56"/>
  <c r="I38"/>
  <c r="I16"/>
  <c r="I62"/>
  <c r="I65"/>
  <c r="I19"/>
  <c r="I61"/>
  <c r="I68"/>
  <c r="I39"/>
  <c r="I32"/>
  <c r="I35"/>
  <c r="I20"/>
  <c r="I37"/>
  <c r="I17"/>
  <c r="I57"/>
  <c r="I40"/>
  <c r="I69"/>
  <c r="I43"/>
  <c r="I22"/>
  <c r="I42"/>
  <c r="I58"/>
  <c r="I41"/>
</calcChain>
</file>

<file path=xl/sharedStrings.xml><?xml version="1.0" encoding="utf-8"?>
<sst xmlns="http://schemas.openxmlformats.org/spreadsheetml/2006/main" count="2202" uniqueCount="725">
  <si>
    <t>46013030303529</t>
  </si>
  <si>
    <t>32013030101209</t>
  </si>
  <si>
    <t>73.05</t>
  </si>
  <si>
    <t>46013030301403</t>
  </si>
  <si>
    <t>46013030301413</t>
  </si>
  <si>
    <t>77.75</t>
  </si>
  <si>
    <t>46013030302803</t>
  </si>
  <si>
    <t>32013030104426</t>
  </si>
  <si>
    <t>63.45</t>
  </si>
  <si>
    <t>77</t>
  </si>
  <si>
    <t>66.6</t>
  </si>
  <si>
    <t>76.6</t>
  </si>
  <si>
    <t>68.35</t>
  </si>
  <si>
    <t>46013030303012</t>
  </si>
  <si>
    <t>46013030301128</t>
  </si>
  <si>
    <t>73.1</t>
  </si>
  <si>
    <t>33023030202904</t>
  </si>
  <si>
    <t>32063030107319</t>
  </si>
  <si>
    <t>46013280801409</t>
  </si>
  <si>
    <t>68.9</t>
  </si>
  <si>
    <t>78.9</t>
  </si>
  <si>
    <t>48.85</t>
  </si>
  <si>
    <t>69.9</t>
  </si>
  <si>
    <t>46013030301419</t>
  </si>
  <si>
    <t>75.25</t>
  </si>
  <si>
    <t>69.3</t>
  </si>
  <si>
    <t>65.25</t>
  </si>
  <si>
    <t>55.65</t>
  </si>
  <si>
    <t>46013030301909</t>
  </si>
  <si>
    <t>46013030303916</t>
  </si>
  <si>
    <t>32023030404113</t>
  </si>
  <si>
    <t>46013280804902</t>
  </si>
  <si>
    <t>33023010603510</t>
  </si>
  <si>
    <t>32013030104930</t>
  </si>
  <si>
    <t>69.1</t>
  </si>
  <si>
    <t>73</t>
  </si>
  <si>
    <t>33023280501022</t>
  </si>
  <si>
    <t>52.6</t>
  </si>
  <si>
    <t>62.6</t>
  </si>
  <si>
    <t>69.95</t>
  </si>
  <si>
    <t>72.4</t>
  </si>
  <si>
    <t>32023030400810</t>
  </si>
  <si>
    <t>32013030101020</t>
  </si>
  <si>
    <t>46013030303411</t>
  </si>
  <si>
    <t>32073030107908</t>
  </si>
  <si>
    <t>46013010114708</t>
  </si>
  <si>
    <t>46013030302923</t>
  </si>
  <si>
    <t>46013010403703</t>
  </si>
  <si>
    <t>33083030205824</t>
  </si>
  <si>
    <t>32013030102302</t>
  </si>
  <si>
    <t>33023030203112</t>
  </si>
  <si>
    <t>70.5</t>
  </si>
  <si>
    <t>46013030303003</t>
  </si>
  <si>
    <t>10</t>
  </si>
  <si>
    <t>46013030301815</t>
  </si>
  <si>
    <t>67.8</t>
  </si>
  <si>
    <t>77.8</t>
  </si>
  <si>
    <t>78.6</t>
  </si>
  <si>
    <t>68.05</t>
  </si>
  <si>
    <t>71.2</t>
  </si>
  <si>
    <t>32013030104726</t>
  </si>
  <si>
    <t>73.55</t>
  </si>
  <si>
    <t>33013030202119</t>
  </si>
  <si>
    <t>76.7</t>
  </si>
  <si>
    <t>68.45</t>
  </si>
  <si>
    <t>72.95</t>
  </si>
  <si>
    <t>32013030102215</t>
  </si>
  <si>
    <t>78.15</t>
  </si>
  <si>
    <t>46013030303226</t>
  </si>
  <si>
    <t>67.7</t>
  </si>
  <si>
    <t>46013030302309</t>
  </si>
  <si>
    <t>46013030301028</t>
  </si>
  <si>
    <t>46013030302230</t>
  </si>
  <si>
    <t>33023030203021</t>
  </si>
  <si>
    <t>76.45</t>
  </si>
  <si>
    <t>32013030103917</t>
  </si>
  <si>
    <t>46013030303818</t>
  </si>
  <si>
    <t>46013280805628</t>
  </si>
  <si>
    <t>46013030301025</t>
  </si>
  <si>
    <t>46013030300830</t>
  </si>
  <si>
    <t>46013030300810</t>
  </si>
  <si>
    <t>46013030303515</t>
  </si>
  <si>
    <t>70</t>
  </si>
  <si>
    <t>73.95</t>
  </si>
  <si>
    <t>小学数学</t>
  </si>
  <si>
    <t>61.05</t>
  </si>
  <si>
    <t>51.45</t>
  </si>
  <si>
    <t>73.8</t>
  </si>
  <si>
    <t>65.75</t>
  </si>
  <si>
    <t>46013030303102</t>
  </si>
  <si>
    <t>69.2</t>
  </si>
  <si>
    <t>79.2</t>
  </si>
  <si>
    <t>71.45</t>
  </si>
  <si>
    <t>32013030103112</t>
  </si>
  <si>
    <t>32063010309015</t>
  </si>
  <si>
    <t>32013030100307</t>
  </si>
  <si>
    <t>46013030301210</t>
  </si>
  <si>
    <t>72.7</t>
  </si>
  <si>
    <t>46013030302205</t>
  </si>
  <si>
    <t>46013030301304</t>
  </si>
  <si>
    <t>32013090102021</t>
  </si>
  <si>
    <t>32013030104313</t>
  </si>
  <si>
    <t>46013030303428</t>
  </si>
  <si>
    <t>46013010403623</t>
  </si>
  <si>
    <t xml:space="preserve"> 城镇义务教育学校教师岗</t>
  </si>
  <si>
    <t>46013030303923</t>
  </si>
  <si>
    <t>46013030303913</t>
  </si>
  <si>
    <t>65.55</t>
  </si>
  <si>
    <t>46013030303421</t>
  </si>
  <si>
    <t>74.6</t>
  </si>
  <si>
    <t>初中英语</t>
  </si>
  <si>
    <t>65.4</t>
  </si>
  <si>
    <t>73.25</t>
  </si>
  <si>
    <t>67.9</t>
  </si>
  <si>
    <t>63.25</t>
  </si>
  <si>
    <t>68.15</t>
  </si>
  <si>
    <t>32063030107220</t>
  </si>
  <si>
    <t>32013030104616</t>
  </si>
  <si>
    <t>46013030302227</t>
  </si>
  <si>
    <t>78.55</t>
  </si>
  <si>
    <t>68.55</t>
  </si>
  <si>
    <t>33033010504019</t>
  </si>
  <si>
    <t>33013030201720</t>
  </si>
  <si>
    <t>73.9</t>
  </si>
  <si>
    <t>32063030107109</t>
  </si>
  <si>
    <t>46013030303603</t>
  </si>
  <si>
    <t>46013030303907</t>
  </si>
  <si>
    <t>32013030101527</t>
  </si>
  <si>
    <t>32053010111110</t>
  </si>
  <si>
    <t>46013030303620</t>
  </si>
  <si>
    <t>32073030107917</t>
  </si>
  <si>
    <t>46013030301812</t>
  </si>
  <si>
    <t>32013030105503</t>
  </si>
  <si>
    <t>71.4</t>
  </si>
  <si>
    <t>71.15</t>
  </si>
  <si>
    <t>46013030301526</t>
  </si>
  <si>
    <t>46013030301607</t>
  </si>
  <si>
    <t>46013030300726</t>
  </si>
  <si>
    <t>46013030300716</t>
  </si>
  <si>
    <t>32023030403605</t>
  </si>
  <si>
    <t>46013280802214</t>
  </si>
  <si>
    <t>46013030302207</t>
  </si>
  <si>
    <t>46013030301217</t>
  </si>
  <si>
    <t>32013030104622</t>
  </si>
  <si>
    <t>32013030102101</t>
  </si>
  <si>
    <t>32023030402514</t>
  </si>
  <si>
    <t>70.95</t>
  </si>
  <si>
    <t>64.1</t>
  </si>
  <si>
    <t>74.1</t>
  </si>
  <si>
    <t>32023030402125</t>
  </si>
  <si>
    <t>46013030302420</t>
  </si>
  <si>
    <t>32093030404705</t>
  </si>
  <si>
    <t>32103010114128</t>
  </si>
  <si>
    <t>46013030302508</t>
  </si>
  <si>
    <t>65.5</t>
  </si>
  <si>
    <t>75.5</t>
  </si>
  <si>
    <t>53.75</t>
  </si>
  <si>
    <t>68.25</t>
  </si>
  <si>
    <t>46013030302128</t>
  </si>
  <si>
    <t>32063030107330</t>
  </si>
  <si>
    <t>46013030302108</t>
  </si>
  <si>
    <t>73.75</t>
  </si>
  <si>
    <t>32013030103306</t>
  </si>
  <si>
    <t>46013030303609</t>
  </si>
  <si>
    <t>32023030401527</t>
  </si>
  <si>
    <t>46013030303016</t>
  </si>
  <si>
    <t>68.65</t>
  </si>
  <si>
    <t>32013030102914</t>
  </si>
  <si>
    <t>46013030301910</t>
  </si>
  <si>
    <t>32023030403529</t>
  </si>
  <si>
    <t>70.1</t>
  </si>
  <si>
    <t>75.85</t>
  </si>
  <si>
    <t>32073030107827</t>
  </si>
  <si>
    <t>46013030302404</t>
  </si>
  <si>
    <t>46013030302414</t>
  </si>
  <si>
    <t>33033010502522</t>
  </si>
  <si>
    <t>32023030402019</t>
  </si>
  <si>
    <t>71.5</t>
  </si>
  <si>
    <t>46013030302004</t>
  </si>
  <si>
    <t>71.25</t>
  </si>
  <si>
    <t>72.45</t>
  </si>
  <si>
    <t>33083100116425</t>
  </si>
  <si>
    <t>69.4</t>
  </si>
  <si>
    <t>46013030302916</t>
  </si>
  <si>
    <t>32013030103322</t>
  </si>
  <si>
    <t>32023030403315</t>
  </si>
  <si>
    <t>33063030205510</t>
  </si>
  <si>
    <t>46013061101905</t>
  </si>
  <si>
    <t>77.85</t>
  </si>
  <si>
    <t>67.85</t>
  </si>
  <si>
    <t>46013030301724</t>
  </si>
  <si>
    <t>46013030301914</t>
  </si>
  <si>
    <t>33033010504625</t>
  </si>
  <si>
    <t>71.35</t>
  </si>
  <si>
    <t>32073030107511</t>
  </si>
  <si>
    <t>76</t>
  </si>
  <si>
    <t>65.6</t>
  </si>
  <si>
    <t>33023010606106</t>
  </si>
  <si>
    <t>46013030301013</t>
  </si>
  <si>
    <t>32073030107629</t>
  </si>
  <si>
    <t>46013030302630</t>
  </si>
  <si>
    <t>46013030302018</t>
  </si>
  <si>
    <t>72</t>
  </si>
  <si>
    <t>32013010105124</t>
  </si>
  <si>
    <t>66.45</t>
  </si>
  <si>
    <t>68.75</t>
  </si>
  <si>
    <t>66.35</t>
  </si>
  <si>
    <t>46013030304014</t>
  </si>
  <si>
    <t>46013030303024</t>
  </si>
  <si>
    <t>32073030108008</t>
  </si>
  <si>
    <t>32013030106029</t>
  </si>
  <si>
    <t>46013030301918</t>
  </si>
  <si>
    <t>70.2</t>
  </si>
  <si>
    <t>46013030301426</t>
  </si>
  <si>
    <t>32023030402723</t>
  </si>
  <si>
    <t>32103030300408</t>
  </si>
  <si>
    <t>71.6</t>
  </si>
  <si>
    <t>46013030302716</t>
  </si>
  <si>
    <t>32023030400521</t>
  </si>
  <si>
    <t>69.5</t>
  </si>
  <si>
    <t>79.5</t>
  </si>
  <si>
    <t>33023030202928</t>
  </si>
  <si>
    <t>71.75</t>
  </si>
  <si>
    <t>64.2</t>
  </si>
  <si>
    <t>73.85</t>
  </si>
  <si>
    <t>33023030203302</t>
  </si>
  <si>
    <t>46013030304003</t>
  </si>
  <si>
    <t>77.95</t>
  </si>
  <si>
    <t>初中数学</t>
  </si>
  <si>
    <t>86.05</t>
  </si>
  <si>
    <t>46013030302627</t>
  </si>
  <si>
    <t>46013030300907</t>
  </si>
  <si>
    <t>46013030303208</t>
  </si>
  <si>
    <t>33033050400319</t>
  </si>
  <si>
    <t>74.3</t>
  </si>
  <si>
    <t>46013030301712</t>
  </si>
  <si>
    <t>66.8</t>
  </si>
  <si>
    <t>66.7</t>
  </si>
  <si>
    <t>46013030302715</t>
  </si>
  <si>
    <t>68.8</t>
  </si>
  <si>
    <t>32013030104813</t>
  </si>
  <si>
    <t>32083030108509</t>
  </si>
  <si>
    <t>32023030401610</t>
  </si>
  <si>
    <t>32023030401716</t>
  </si>
  <si>
    <t>55.7</t>
  </si>
  <si>
    <t>75.7</t>
  </si>
  <si>
    <t>33073030205625</t>
  </si>
  <si>
    <t>46013030302328</t>
  </si>
  <si>
    <t>46013030302318</t>
  </si>
  <si>
    <t>76.05</t>
  </si>
  <si>
    <t>32063030107217</t>
  </si>
  <si>
    <t>46013030301810</t>
  </si>
  <si>
    <t>46013030304016</t>
  </si>
  <si>
    <t>33033030204202</t>
  </si>
  <si>
    <t>33013030201420</t>
  </si>
  <si>
    <t>46013030303103</t>
  </si>
  <si>
    <t>32023030403021</t>
  </si>
  <si>
    <t>小学体育</t>
  </si>
  <si>
    <t>70.9</t>
  </si>
  <si>
    <t>32013050103611</t>
  </si>
  <si>
    <t>46013030300803</t>
  </si>
  <si>
    <t>46013030303514</t>
  </si>
  <si>
    <t>46013030301818</t>
  </si>
  <si>
    <t>46013010405006</t>
  </si>
  <si>
    <t>62.8</t>
  </si>
  <si>
    <t>72.8</t>
  </si>
  <si>
    <t>46013030303115</t>
  </si>
  <si>
    <t>68.2</t>
  </si>
  <si>
    <t>32023030403812</t>
  </si>
  <si>
    <t>46013030303724</t>
  </si>
  <si>
    <t>77.1</t>
  </si>
  <si>
    <t>46013030302802</t>
  </si>
  <si>
    <t>71.7</t>
  </si>
  <si>
    <t>33023020602920</t>
  </si>
  <si>
    <t>32013030104419</t>
  </si>
  <si>
    <t>32093030404619</t>
  </si>
  <si>
    <t>学前教育B岗位</t>
  </si>
  <si>
    <t>69.6</t>
  </si>
  <si>
    <t>46013061103123</t>
  </si>
  <si>
    <t>46013030301416</t>
  </si>
  <si>
    <t>33073030205709</t>
  </si>
  <si>
    <t>46013030302708</t>
  </si>
  <si>
    <t>46013030302208</t>
  </si>
  <si>
    <t>32023030404315</t>
  </si>
  <si>
    <t xml:space="preserve"> 幼儿园教师岗</t>
  </si>
  <si>
    <t>68.85</t>
  </si>
  <si>
    <t>学前教育C岗位</t>
  </si>
  <si>
    <t>46013030303922</t>
  </si>
  <si>
    <t>46013030303912</t>
  </si>
  <si>
    <t>74.35</t>
  </si>
  <si>
    <t>46013030302513</t>
  </si>
  <si>
    <t>小学心理健康</t>
  </si>
  <si>
    <t>46013030302123</t>
  </si>
  <si>
    <t>46013030300715</t>
  </si>
  <si>
    <t>46013030301602</t>
  </si>
  <si>
    <t>66.9</t>
  </si>
  <si>
    <t>33063010507412</t>
  </si>
  <si>
    <t>32023030403916</t>
  </si>
  <si>
    <t>32013030104625</t>
  </si>
  <si>
    <t>33063060901924</t>
  </si>
  <si>
    <t>32013030102104</t>
  </si>
  <si>
    <t>32023030402507</t>
  </si>
  <si>
    <t>46013010405815</t>
  </si>
  <si>
    <t>77.9</t>
  </si>
  <si>
    <t>46013030301908</t>
  </si>
  <si>
    <t>32023030404420</t>
  </si>
  <si>
    <t>69.25</t>
  </si>
  <si>
    <t>64.5</t>
  </si>
  <si>
    <t>76.15</t>
  </si>
  <si>
    <t>67.1</t>
  </si>
  <si>
    <t>66.15</t>
  </si>
  <si>
    <t>46013030301511</t>
  </si>
  <si>
    <t>33033030204009</t>
  </si>
  <si>
    <t>33033030204019</t>
  </si>
  <si>
    <t>46013010405310</t>
  </si>
  <si>
    <t>66.55</t>
  </si>
  <si>
    <t>32073030107614</t>
  </si>
  <si>
    <t>75.95</t>
  </si>
  <si>
    <t>70.4</t>
  </si>
  <si>
    <t>46013030302107</t>
  </si>
  <si>
    <t>72.9</t>
  </si>
  <si>
    <t>32023030403604</t>
  </si>
  <si>
    <t>74.05</t>
  </si>
  <si>
    <t>68.3</t>
  </si>
  <si>
    <t>46013030302317</t>
  </si>
  <si>
    <t>32023030403204</t>
  </si>
  <si>
    <t>46013280801104</t>
  </si>
  <si>
    <t>33033030203704</t>
  </si>
  <si>
    <t>46013030301207</t>
  </si>
  <si>
    <t>小学美术</t>
  </si>
  <si>
    <t>69.7</t>
  </si>
  <si>
    <t>63.1</t>
  </si>
  <si>
    <t>46013030301505</t>
  </si>
  <si>
    <t>62.95</t>
  </si>
  <si>
    <t>46013030301316</t>
  </si>
  <si>
    <t>74.45</t>
  </si>
  <si>
    <t>46013030302413</t>
  </si>
  <si>
    <t>64.45</t>
  </si>
  <si>
    <t>46013030302120</t>
  </si>
  <si>
    <t>69.35</t>
  </si>
  <si>
    <t>32023030402606</t>
  </si>
  <si>
    <t>63.85</t>
  </si>
  <si>
    <t>74.5</t>
  </si>
  <si>
    <t>46013030301102</t>
  </si>
  <si>
    <t>46013030302016</t>
  </si>
  <si>
    <t>32023030400405</t>
  </si>
  <si>
    <t>33023280500424</t>
  </si>
  <si>
    <t>76.25</t>
  </si>
  <si>
    <t>67.2</t>
  </si>
  <si>
    <t>66.25</t>
  </si>
  <si>
    <t>46013030302811</t>
  </si>
  <si>
    <t>66.65</t>
  </si>
  <si>
    <t>46013030301603</t>
  </si>
  <si>
    <t>32013030101406</t>
  </si>
  <si>
    <t>72.35</t>
  </si>
  <si>
    <t>32023030402028</t>
  </si>
  <si>
    <t>32093030404710</t>
  </si>
  <si>
    <t>初中语文</t>
  </si>
  <si>
    <t>68.4</t>
  </si>
  <si>
    <t>32023030400607</t>
  </si>
  <si>
    <t>46013030302713</t>
  </si>
  <si>
    <t>32023030402203</t>
  </si>
  <si>
    <t>小学科学</t>
  </si>
  <si>
    <t>小学信息技术</t>
  </si>
  <si>
    <t>46013030301907</t>
  </si>
  <si>
    <t>64.15</t>
  </si>
  <si>
    <t>46013030301405</t>
  </si>
  <si>
    <t>46013030302805</t>
  </si>
  <si>
    <t>46013030302815</t>
  </si>
  <si>
    <t>69.05</t>
  </si>
  <si>
    <t>46013030303630</t>
  </si>
  <si>
    <t>64.55</t>
  </si>
  <si>
    <t>74.95</t>
  </si>
  <si>
    <t>79.45</t>
  </si>
  <si>
    <t>32073030107510</t>
  </si>
  <si>
    <t>小学语文B岗位</t>
  </si>
  <si>
    <t>69.45</t>
  </si>
  <si>
    <t>小学语文A岗位</t>
  </si>
  <si>
    <t>32023030402706</t>
  </si>
  <si>
    <t>46013030303728</t>
  </si>
  <si>
    <t>46013030303708</t>
  </si>
  <si>
    <t>46013030304008</t>
  </si>
  <si>
    <t>64.6</t>
  </si>
  <si>
    <t>46013030302303</t>
  </si>
  <si>
    <t>64.25</t>
  </si>
  <si>
    <t>46013030303009</t>
  </si>
  <si>
    <t>32023030400504</t>
  </si>
  <si>
    <t>32023030400514</t>
  </si>
  <si>
    <t>68.1</t>
  </si>
  <si>
    <t>46013030301424</t>
  </si>
  <si>
    <t>71.85</t>
  </si>
  <si>
    <t>46013030304112</t>
  </si>
  <si>
    <t>67.3</t>
  </si>
  <si>
    <t>77.3</t>
  </si>
  <si>
    <t>46013030303404</t>
  </si>
  <si>
    <t>46013030302926</t>
  </si>
  <si>
    <t>72.05</t>
  </si>
  <si>
    <t>66.75</t>
  </si>
  <si>
    <t>46013030303614</t>
  </si>
  <si>
    <t>66.95</t>
  </si>
  <si>
    <t>32013030104420</t>
  </si>
  <si>
    <t>46013030303822</t>
  </si>
  <si>
    <t>32023030402712</t>
  </si>
  <si>
    <t>11</t>
  </si>
  <si>
    <t>70.6</t>
  </si>
  <si>
    <t>32063030107123</t>
  </si>
  <si>
    <t>46013030301006</t>
  </si>
  <si>
    <t>32053030300222</t>
  </si>
  <si>
    <t>68.5</t>
  </si>
  <si>
    <t>75.65</t>
  </si>
  <si>
    <t>32013030104011</t>
  </si>
  <si>
    <t>32023030401212</t>
  </si>
  <si>
    <t>33023030203303</t>
  </si>
  <si>
    <t>32023030400409</t>
  </si>
  <si>
    <t>46013030302216</t>
  </si>
  <si>
    <t>74.25</t>
  </si>
  <si>
    <t>46013030301807</t>
  </si>
  <si>
    <t>46013030302023</t>
  </si>
  <si>
    <t>79.15</t>
  </si>
  <si>
    <t>69.15</t>
  </si>
  <si>
    <t>59.55</t>
  </si>
  <si>
    <t>74.65</t>
  </si>
  <si>
    <t>46013030303130</t>
  </si>
  <si>
    <t>32023030403815</t>
  </si>
  <si>
    <t>73.4</t>
  </si>
  <si>
    <t>32023030403517</t>
  </si>
  <si>
    <t>70.35</t>
  </si>
  <si>
    <t>33023030202725</t>
  </si>
  <si>
    <t>74.7</t>
  </si>
  <si>
    <t>68.95</t>
  </si>
  <si>
    <t>46013030302013</t>
  </si>
  <si>
    <t>32013030103925</t>
  </si>
  <si>
    <t>32023030403020</t>
  </si>
  <si>
    <t>67.4</t>
  </si>
  <si>
    <t>77.4</t>
  </si>
  <si>
    <t>32023030403318</t>
  </si>
  <si>
    <t>46013030301611</t>
  </si>
  <si>
    <t>46013030300730</t>
  </si>
  <si>
    <t>初中物理</t>
  </si>
  <si>
    <t>46013030300807</t>
  </si>
  <si>
    <t>46013030302626</t>
  </si>
  <si>
    <t>33013090400906</t>
  </si>
  <si>
    <t>81.8</t>
  </si>
  <si>
    <t>71.8</t>
  </si>
  <si>
    <t>66</t>
  </si>
  <si>
    <t>46013030300820</t>
  </si>
  <si>
    <t>62.55</t>
  </si>
  <si>
    <t>71.95</t>
  </si>
  <si>
    <t>63.4</t>
  </si>
  <si>
    <t>46013030302217</t>
  </si>
  <si>
    <t>19</t>
  </si>
  <si>
    <t>69</t>
  </si>
  <si>
    <t>32013010300122</t>
  </si>
  <si>
    <t>32023030401711</t>
  </si>
  <si>
    <t>68.6</t>
  </si>
  <si>
    <t>32013030105709</t>
  </si>
  <si>
    <t>32013030104321</t>
  </si>
  <si>
    <t>32013080100125</t>
  </si>
  <si>
    <t>46013030303905</t>
  </si>
  <si>
    <t>67.95</t>
  </si>
  <si>
    <t>32013030104019</t>
  </si>
  <si>
    <t>32073030107810</t>
  </si>
  <si>
    <t>32073010112003</t>
  </si>
  <si>
    <t>46013010403704</t>
  </si>
  <si>
    <t>70.25</t>
  </si>
  <si>
    <t>46013030300806</t>
  </si>
  <si>
    <t>46013030302506</t>
  </si>
  <si>
    <t>32013030105525</t>
  </si>
  <si>
    <t>54.75</t>
  </si>
  <si>
    <t>46013030301615</t>
  </si>
  <si>
    <t>46013030300724</t>
  </si>
  <si>
    <t>2</t>
  </si>
  <si>
    <t>46013030303426</t>
  </si>
  <si>
    <t>75.9</t>
  </si>
  <si>
    <t>46013030301024</t>
  </si>
  <si>
    <t>46013030303030</t>
  </si>
  <si>
    <t>33013110400520</t>
  </si>
  <si>
    <t>69.65</t>
  </si>
  <si>
    <t>32013030101202</t>
  </si>
  <si>
    <t>46013030302418</t>
  </si>
  <si>
    <t>66.1</t>
  </si>
  <si>
    <t>46013030301520</t>
  </si>
  <si>
    <t>32063010308528</t>
  </si>
  <si>
    <t>46013030303909</t>
  </si>
  <si>
    <t>初中地理</t>
  </si>
  <si>
    <t>77.5</t>
  </si>
  <si>
    <t>57.5</t>
  </si>
  <si>
    <t>67.5</t>
  </si>
  <si>
    <t>72.25</t>
  </si>
  <si>
    <t>71</t>
  </si>
  <si>
    <t>76.3</t>
  </si>
  <si>
    <t>71.9</t>
  </si>
  <si>
    <t>33073010508524</t>
  </si>
  <si>
    <t>46013030301609</t>
  </si>
  <si>
    <t>63.65</t>
  </si>
  <si>
    <t>32023030402820</t>
  </si>
  <si>
    <t>69.8</t>
  </si>
  <si>
    <t>32013030106023</t>
  </si>
  <si>
    <t>32103030300429</t>
  </si>
  <si>
    <t>初中化学</t>
  </si>
  <si>
    <t>33023030202709</t>
  </si>
  <si>
    <t>68.7</t>
  </si>
  <si>
    <t>78.7</t>
  </si>
  <si>
    <t>72.1</t>
  </si>
  <si>
    <t>46013030301524</t>
  </si>
  <si>
    <t>71.1</t>
  </si>
  <si>
    <t>46013030302412</t>
  </si>
  <si>
    <t>32023030401503</t>
  </si>
  <si>
    <t>46013030304110</t>
  </si>
  <si>
    <t>32023030402615</t>
  </si>
  <si>
    <t>63.5</t>
  </si>
  <si>
    <t>73.5</t>
  </si>
  <si>
    <t>32023030401629</t>
  </si>
  <si>
    <t>70.15</t>
  </si>
  <si>
    <t>46013030303101</t>
  </si>
  <si>
    <t>46013030304120</t>
  </si>
  <si>
    <t>60.15</t>
  </si>
  <si>
    <t>46013030304002</t>
  </si>
  <si>
    <t>69.75</t>
  </si>
  <si>
    <t>32023030400414</t>
  </si>
  <si>
    <t>73.2</t>
  </si>
  <si>
    <t>67.35</t>
  </si>
  <si>
    <t>32013030104330</t>
  </si>
  <si>
    <t>76.2</t>
  </si>
  <si>
    <t>32013280303228</t>
  </si>
  <si>
    <t>70.05</t>
  </si>
  <si>
    <t>46013030301518</t>
  </si>
  <si>
    <t>32013030104427</t>
  </si>
  <si>
    <t>46013030300901</t>
  </si>
  <si>
    <t>46013030302901</t>
  </si>
  <si>
    <t>32093030404607</t>
  </si>
  <si>
    <t>32093030404617</t>
  </si>
  <si>
    <t>46013030302918</t>
  </si>
  <si>
    <t>46013030301021</t>
  </si>
  <si>
    <t>46013030300822</t>
  </si>
  <si>
    <t>32023060202626</t>
  </si>
  <si>
    <t>32023030402611</t>
  </si>
  <si>
    <t>46013030303327</t>
  </si>
  <si>
    <t>46013030302026</t>
  </si>
  <si>
    <t>33023090401421</t>
  </si>
  <si>
    <t>32013030102317</t>
  </si>
  <si>
    <t>72.75</t>
  </si>
  <si>
    <t>65.65</t>
  </si>
  <si>
    <t>32013030103310</t>
  </si>
  <si>
    <t>33033030203605</t>
  </si>
  <si>
    <t>33023030203220</t>
  </si>
  <si>
    <t>32023030402808</t>
  </si>
  <si>
    <t>46013030301507</t>
  </si>
  <si>
    <t>32103030300425</t>
  </si>
  <si>
    <t>46013030301429</t>
  </si>
  <si>
    <t>32023030401009</t>
  </si>
  <si>
    <t>46013030302804</t>
  </si>
  <si>
    <t>76.1</t>
  </si>
  <si>
    <t>32013030103623</t>
  </si>
  <si>
    <t>小学音乐</t>
  </si>
  <si>
    <t>64</t>
  </si>
  <si>
    <t>74</t>
  </si>
  <si>
    <t>63.6</t>
  </si>
  <si>
    <t>32013030101011</t>
  </si>
  <si>
    <t>46013030304010</t>
  </si>
  <si>
    <t>46013030303005</t>
  </si>
  <si>
    <t>33023090401624</t>
  </si>
  <si>
    <t>32023030404217</t>
  </si>
  <si>
    <t>70.65</t>
  </si>
  <si>
    <t>32023030402326</t>
  </si>
  <si>
    <t>67.75</t>
  </si>
  <si>
    <t>67.45</t>
  </si>
  <si>
    <t>66.85</t>
  </si>
  <si>
    <t>66.3</t>
  </si>
  <si>
    <t>74.85</t>
  </si>
  <si>
    <t>32023030402427</t>
  </si>
  <si>
    <t>32023030404110</t>
  </si>
  <si>
    <t>32013120203406</t>
  </si>
  <si>
    <t>46013030301428</t>
  </si>
  <si>
    <t>75.4</t>
  </si>
  <si>
    <t>33033030203619</t>
  </si>
  <si>
    <t>60</t>
  </si>
  <si>
    <t>32013030105721</t>
  </si>
  <si>
    <t>46013030301019</t>
  </si>
  <si>
    <t>32023030402417</t>
  </si>
  <si>
    <t>46013030303420</t>
  </si>
  <si>
    <t>46013030301922</t>
  </si>
  <si>
    <t>32023030404223</t>
  </si>
  <si>
    <t>75.35</t>
  </si>
  <si>
    <t>65.35</t>
  </si>
  <si>
    <t>32083030108717</t>
  </si>
  <si>
    <t>32013030105824</t>
  </si>
  <si>
    <t>46013030301714</t>
  </si>
  <si>
    <t>74.8</t>
  </si>
  <si>
    <t>46013030301313</t>
  </si>
  <si>
    <t>32013030105604</t>
  </si>
  <si>
    <t>81.25</t>
  </si>
  <si>
    <t>32053030300125</t>
  </si>
  <si>
    <t>46013030303720</t>
  </si>
  <si>
    <t>46013030303525</t>
  </si>
  <si>
    <t>73.7</t>
  </si>
  <si>
    <t>75.05</t>
  </si>
  <si>
    <t>46013030301715</t>
  </si>
  <si>
    <t>67.15</t>
  </si>
  <si>
    <t>46013030303704</t>
  </si>
  <si>
    <t>77.55</t>
  </si>
  <si>
    <t>67.55</t>
  </si>
  <si>
    <t>33033020500105</t>
  </si>
  <si>
    <t>66.4</t>
  </si>
  <si>
    <t>46013030301020</t>
  </si>
  <si>
    <t>46013030302609</t>
  </si>
  <si>
    <t>46013030302103</t>
  </si>
  <si>
    <t>46013030301708</t>
  </si>
  <si>
    <t>32023030402807</t>
  </si>
  <si>
    <t>71.65</t>
  </si>
  <si>
    <t>46013030303107</t>
  </si>
  <si>
    <t>33023060900711</t>
  </si>
  <si>
    <t>46013030301329</t>
  </si>
  <si>
    <t>33013030201723</t>
  </si>
  <si>
    <t>46013010405409</t>
  </si>
  <si>
    <t>18</t>
  </si>
  <si>
    <t>32013030105201</t>
  </si>
  <si>
    <t>65.05</t>
  </si>
  <si>
    <t>46013030303701</t>
  </si>
  <si>
    <t>32023030404313</t>
  </si>
  <si>
    <t>46013030302222</t>
  </si>
  <si>
    <t>33033010501814</t>
  </si>
  <si>
    <t>75.45</t>
  </si>
  <si>
    <t>32073030107616</t>
  </si>
  <si>
    <t>46013030303422</t>
  </si>
  <si>
    <t>46013030302525</t>
  </si>
  <si>
    <t>65.7</t>
  </si>
  <si>
    <t>46013030300809</t>
  </si>
  <si>
    <t>46013030303817</t>
  </si>
  <si>
    <t>32013030105504</t>
  </si>
  <si>
    <t>46013030301410</t>
  </si>
  <si>
    <t>46013030302105</t>
  </si>
  <si>
    <t>46013010114430</t>
  </si>
  <si>
    <t>46013030300707</t>
  </si>
  <si>
    <t>46013030300717</t>
  </si>
  <si>
    <t>64.9</t>
  </si>
  <si>
    <t>83.35</t>
  </si>
  <si>
    <t>32013030104603</t>
  </si>
  <si>
    <t>46013030303719</t>
  </si>
  <si>
    <t>32013030103003</t>
  </si>
  <si>
    <t>32103030300514</t>
  </si>
  <si>
    <t>46013030304213</t>
  </si>
  <si>
    <t>73.3</t>
  </si>
  <si>
    <t>67.25</t>
  </si>
  <si>
    <t>32023030404007</t>
  </si>
  <si>
    <t>75.1</t>
  </si>
  <si>
    <t>46013030301523</t>
  </si>
  <si>
    <t>77.65</t>
  </si>
  <si>
    <t>67.65</t>
  </si>
  <si>
    <t>78.35</t>
  </si>
  <si>
    <t>46013010405302</t>
  </si>
  <si>
    <t>46013030303522</t>
  </si>
  <si>
    <t>32103020303516</t>
  </si>
  <si>
    <t>66.5</t>
  </si>
  <si>
    <t>学前教育A岗位</t>
  </si>
  <si>
    <t>学前教育D岗位</t>
  </si>
  <si>
    <t>46013010214604</t>
  </si>
  <si>
    <t>32023010201705</t>
  </si>
  <si>
    <t>70.3</t>
  </si>
  <si>
    <t>58.8</t>
  </si>
  <si>
    <t>32073030108011</t>
  </si>
  <si>
    <t>32013030106002</t>
  </si>
  <si>
    <t>32013030106022</t>
  </si>
  <si>
    <t>46013030301219</t>
  </si>
  <si>
    <t>46013030303425</t>
  </si>
  <si>
    <t>75.15</t>
  </si>
  <si>
    <t>32083030108526</t>
  </si>
  <si>
    <t>72.85</t>
  </si>
  <si>
    <t>65.15</t>
  </si>
  <si>
    <t>1</t>
  </si>
  <si>
    <t>3</t>
  </si>
  <si>
    <t>4</t>
  </si>
  <si>
    <t>7</t>
  </si>
  <si>
    <t>75.55</t>
  </si>
  <si>
    <t>46013030302209</t>
  </si>
  <si>
    <t>46013030302927</t>
  </si>
  <si>
    <t>46013030302917</t>
  </si>
  <si>
    <t>33023030202728</t>
  </si>
  <si>
    <t>46013030301824</t>
  </si>
  <si>
    <t>59.85</t>
  </si>
  <si>
    <t>32013030104502</t>
  </si>
  <si>
    <t>32013030103712</t>
  </si>
  <si>
    <t>33023030203028</t>
  </si>
  <si>
    <t>32093030404702</t>
  </si>
  <si>
    <t>64.95</t>
  </si>
  <si>
    <t>32013030100107</t>
  </si>
  <si>
    <t>32013030103908</t>
  </si>
  <si>
    <t>32013030103915</t>
  </si>
  <si>
    <t>70.7</t>
  </si>
  <si>
    <t>72.5</t>
  </si>
  <si>
    <t>69.85</t>
  </si>
  <si>
    <t>46013030300712</t>
  </si>
  <si>
    <t>46013030304123</t>
  </si>
  <si>
    <t>32013030103205</t>
  </si>
  <si>
    <t>32013030104113</t>
  </si>
  <si>
    <t>46013030300912</t>
  </si>
  <si>
    <t>32023030402205</t>
  </si>
  <si>
    <t>33023030203215</t>
  </si>
  <si>
    <t>笔试成绩</t>
    <phoneticPr fontId="2" type="noConversion"/>
  </si>
  <si>
    <t>岗位类型</t>
    <phoneticPr fontId="2" type="noConversion"/>
  </si>
  <si>
    <t>岗位类型名称</t>
    <phoneticPr fontId="2" type="noConversion"/>
  </si>
  <si>
    <t>岗位招聘数</t>
    <phoneticPr fontId="2" type="noConversion"/>
  </si>
  <si>
    <t>学科名称</t>
    <phoneticPr fontId="2" type="noConversion"/>
  </si>
  <si>
    <t>讲课成绩</t>
    <phoneticPr fontId="2" type="noConversion"/>
  </si>
  <si>
    <t>综合成绩</t>
    <phoneticPr fontId="2" type="noConversion"/>
  </si>
  <si>
    <t>2023年丹江口市中小学幼儿园教师招聘综合成绩册</t>
    <phoneticPr fontId="2" type="noConversion"/>
  </si>
  <si>
    <t>技能测试成绩</t>
    <phoneticPr fontId="2" type="noConversion"/>
  </si>
  <si>
    <t>笔试折合40%</t>
    <phoneticPr fontId="2" type="noConversion"/>
  </si>
  <si>
    <t>综合成绩学科排名</t>
    <phoneticPr fontId="2" type="noConversion"/>
  </si>
  <si>
    <t>缺考</t>
    <phoneticPr fontId="2" type="noConversion"/>
  </si>
  <si>
    <t>放弃</t>
  </si>
  <si>
    <t>弃考</t>
  </si>
  <si>
    <t>准考证号</t>
    <phoneticPr fontId="2" type="noConversion"/>
  </si>
  <si>
    <t>学前教育C岗位</t>
    <phoneticPr fontId="2" type="noConversion"/>
  </si>
  <si>
    <t>初中语文</t>
    <phoneticPr fontId="2" type="noConversion"/>
  </si>
  <si>
    <t>初中数学</t>
    <phoneticPr fontId="2" type="noConversion"/>
  </si>
  <si>
    <t>讲课折合30%</t>
    <phoneticPr fontId="2" type="noConversion"/>
  </si>
  <si>
    <t>弹唱成绩</t>
    <phoneticPr fontId="2" type="noConversion"/>
  </si>
  <si>
    <t>弹唱折合15%</t>
    <phoneticPr fontId="2" type="noConversion"/>
  </si>
  <si>
    <t>舞蹈成绩</t>
    <phoneticPr fontId="2" type="noConversion"/>
  </si>
  <si>
    <t>舞蹈折合15%</t>
    <phoneticPr fontId="2" type="noConversion"/>
  </si>
  <si>
    <t>测试成绩</t>
    <phoneticPr fontId="2" type="noConversion"/>
  </si>
  <si>
    <t>测试折合30%</t>
    <phoneticPr fontId="2" type="noConversion"/>
  </si>
  <si>
    <t>缺考</t>
    <phoneticPr fontId="2" type="noConversion"/>
  </si>
  <si>
    <t>讲课折合60%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</si>
</sst>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0">
    <font>
      <sz val="10"/>
      <name val="Arial"/>
    </font>
    <font>
      <sz val="10"/>
      <name val="Arial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1" fillId="0" borderId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95"/>
  <sheetViews>
    <sheetView tabSelected="1" workbookViewId="0">
      <selection activeCell="Q7" sqref="Q7"/>
    </sheetView>
  </sheetViews>
  <sheetFormatPr defaultColWidth="9.140625" defaultRowHeight="13.5"/>
  <cols>
    <col min="1" max="1" width="16.7109375" style="1" customWidth="1"/>
    <col min="2" max="2" width="6.7109375" style="1" customWidth="1"/>
    <col min="3" max="3" width="29.140625" style="1" customWidth="1"/>
    <col min="4" max="4" width="15.140625" style="1" customWidth="1"/>
    <col min="5" max="8" width="10.5703125" style="4" customWidth="1"/>
    <col min="9" max="9" width="12.7109375" style="1" customWidth="1"/>
    <col min="10" max="10" width="9" style="1" customWidth="1"/>
    <col min="11" max="16384" width="9.140625" style="1"/>
  </cols>
  <sheetData>
    <row r="1" spans="1:10" ht="38.25" customHeight="1">
      <c r="A1" s="10" t="s">
        <v>705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5.9" customHeight="1">
      <c r="A2" s="11" t="s">
        <v>712</v>
      </c>
      <c r="B2" s="13" t="s">
        <v>701</v>
      </c>
      <c r="C2" s="9" t="s">
        <v>700</v>
      </c>
      <c r="D2" s="11" t="s">
        <v>702</v>
      </c>
      <c r="E2" s="15" t="s">
        <v>698</v>
      </c>
      <c r="F2" s="15"/>
      <c r="G2" s="15" t="s">
        <v>703</v>
      </c>
      <c r="H2" s="15"/>
      <c r="I2" s="16" t="s">
        <v>704</v>
      </c>
      <c r="J2" s="16" t="s">
        <v>708</v>
      </c>
    </row>
    <row r="3" spans="1:10" ht="70.150000000000006" customHeight="1">
      <c r="A3" s="12"/>
      <c r="B3" s="14"/>
      <c r="C3" s="9"/>
      <c r="D3" s="12"/>
      <c r="E3" s="5" t="s">
        <v>698</v>
      </c>
      <c r="F3" s="5" t="s">
        <v>707</v>
      </c>
      <c r="G3" s="5" t="s">
        <v>703</v>
      </c>
      <c r="H3" s="5" t="s">
        <v>724</v>
      </c>
      <c r="I3" s="16"/>
      <c r="J3" s="16"/>
    </row>
    <row r="4" spans="1:10" ht="21" customHeight="1">
      <c r="A4" s="3" t="s">
        <v>476</v>
      </c>
      <c r="B4" s="2" t="s">
        <v>471</v>
      </c>
      <c r="C4" s="2" t="s">
        <v>104</v>
      </c>
      <c r="D4" s="3" t="s">
        <v>357</v>
      </c>
      <c r="E4" s="6" t="s">
        <v>12</v>
      </c>
      <c r="F4" s="7">
        <f t="shared" ref="F4:F9" si="0">E4*0.4</f>
        <v>27.34</v>
      </c>
      <c r="G4" s="7">
        <v>84.2</v>
      </c>
      <c r="H4" s="7">
        <f t="shared" ref="H4:H9" si="1">G4*0.6</f>
        <v>50.52</v>
      </c>
      <c r="I4" s="7">
        <f t="shared" ref="I4:I9" si="2">F4+H4</f>
        <v>77.86</v>
      </c>
      <c r="J4" s="7">
        <v>1</v>
      </c>
    </row>
    <row r="5" spans="1:10" ht="21" customHeight="1">
      <c r="A5" s="3" t="s">
        <v>254</v>
      </c>
      <c r="B5" s="2" t="s">
        <v>471</v>
      </c>
      <c r="C5" s="2" t="s">
        <v>104</v>
      </c>
      <c r="D5" s="3" t="s">
        <v>714</v>
      </c>
      <c r="E5" s="6" t="s">
        <v>114</v>
      </c>
      <c r="F5" s="7">
        <f t="shared" si="0"/>
        <v>25.3</v>
      </c>
      <c r="G5" s="7">
        <v>86.6</v>
      </c>
      <c r="H5" s="7">
        <f t="shared" si="1"/>
        <v>51.959999999999994</v>
      </c>
      <c r="I5" s="7">
        <f t="shared" si="2"/>
        <v>77.259999999999991</v>
      </c>
      <c r="J5" s="7">
        <v>2</v>
      </c>
    </row>
    <row r="6" spans="1:10" ht="21" customHeight="1">
      <c r="A6" s="3" t="s">
        <v>613</v>
      </c>
      <c r="B6" s="2" t="s">
        <v>471</v>
      </c>
      <c r="C6" s="2" t="s">
        <v>104</v>
      </c>
      <c r="D6" s="3" t="s">
        <v>357</v>
      </c>
      <c r="E6" s="6" t="s">
        <v>521</v>
      </c>
      <c r="F6" s="7">
        <f t="shared" si="0"/>
        <v>26.939999999999998</v>
      </c>
      <c r="G6" s="7">
        <v>82.2</v>
      </c>
      <c r="H6" s="7">
        <f t="shared" si="1"/>
        <v>49.32</v>
      </c>
      <c r="I6" s="7">
        <f t="shared" si="2"/>
        <v>76.259999999999991</v>
      </c>
      <c r="J6" s="7">
        <v>3</v>
      </c>
    </row>
    <row r="7" spans="1:10" ht="21" customHeight="1">
      <c r="A7" s="3" t="s">
        <v>122</v>
      </c>
      <c r="B7" s="2" t="s">
        <v>471</v>
      </c>
      <c r="C7" s="2" t="s">
        <v>104</v>
      </c>
      <c r="D7" s="3" t="s">
        <v>357</v>
      </c>
      <c r="E7" s="6" t="s">
        <v>397</v>
      </c>
      <c r="F7" s="7">
        <f t="shared" si="0"/>
        <v>26.700000000000003</v>
      </c>
      <c r="G7" s="7">
        <v>79.2</v>
      </c>
      <c r="H7" s="7">
        <f t="shared" si="1"/>
        <v>47.52</v>
      </c>
      <c r="I7" s="7">
        <f t="shared" si="2"/>
        <v>74.22</v>
      </c>
      <c r="J7" s="7">
        <v>4</v>
      </c>
    </row>
    <row r="8" spans="1:10" ht="21" customHeight="1">
      <c r="A8" s="3" t="s">
        <v>441</v>
      </c>
      <c r="B8" s="2" t="s">
        <v>471</v>
      </c>
      <c r="C8" s="2" t="s">
        <v>104</v>
      </c>
      <c r="D8" s="3" t="s">
        <v>357</v>
      </c>
      <c r="E8" s="6" t="s">
        <v>555</v>
      </c>
      <c r="F8" s="7">
        <f t="shared" si="0"/>
        <v>25.6</v>
      </c>
      <c r="G8" s="7">
        <v>81</v>
      </c>
      <c r="H8" s="7">
        <f t="shared" si="1"/>
        <v>48.6</v>
      </c>
      <c r="I8" s="7">
        <f t="shared" si="2"/>
        <v>74.2</v>
      </c>
      <c r="J8" s="7">
        <v>5</v>
      </c>
    </row>
    <row r="9" spans="1:10" ht="21" customHeight="1">
      <c r="A9" s="3" t="s">
        <v>62</v>
      </c>
      <c r="B9" s="2" t="s">
        <v>471</v>
      </c>
      <c r="C9" s="2" t="s">
        <v>104</v>
      </c>
      <c r="D9" s="3" t="s">
        <v>357</v>
      </c>
      <c r="E9" s="6" t="s">
        <v>643</v>
      </c>
      <c r="F9" s="7">
        <f t="shared" si="0"/>
        <v>26.900000000000002</v>
      </c>
      <c r="G9" s="7">
        <v>78.400000000000006</v>
      </c>
      <c r="H9" s="7">
        <f t="shared" si="1"/>
        <v>47.04</v>
      </c>
      <c r="I9" s="7">
        <f t="shared" si="2"/>
        <v>73.94</v>
      </c>
      <c r="J9" s="7">
        <v>6</v>
      </c>
    </row>
    <row r="10" spans="1:10" ht="21" customHeight="1">
      <c r="A10" s="3"/>
      <c r="B10" s="2"/>
      <c r="C10" s="2"/>
      <c r="D10" s="3"/>
      <c r="E10" s="6"/>
      <c r="F10" s="7"/>
      <c r="G10" s="7"/>
      <c r="H10" s="7"/>
      <c r="I10" s="7"/>
      <c r="J10" s="7"/>
    </row>
    <row r="11" spans="1:10" ht="21" customHeight="1">
      <c r="A11" s="3" t="s">
        <v>273</v>
      </c>
      <c r="B11" s="2" t="s">
        <v>672</v>
      </c>
      <c r="C11" s="2" t="s">
        <v>104</v>
      </c>
      <c r="D11" s="3" t="s">
        <v>228</v>
      </c>
      <c r="E11" s="6" t="s">
        <v>289</v>
      </c>
      <c r="F11" s="7">
        <f t="shared" ref="F11:F30" si="3">E11*0.4</f>
        <v>29.74</v>
      </c>
      <c r="G11" s="7">
        <v>82.8</v>
      </c>
      <c r="H11" s="7">
        <f t="shared" ref="H11:H30" si="4">G11*0.6</f>
        <v>49.68</v>
      </c>
      <c r="I11" s="7">
        <f t="shared" ref="I11:I30" si="5">F11+H11</f>
        <v>79.42</v>
      </c>
      <c r="J11" s="7">
        <v>1</v>
      </c>
    </row>
    <row r="12" spans="1:10" ht="21" customHeight="1">
      <c r="A12" s="3" t="s">
        <v>682</v>
      </c>
      <c r="B12" s="2" t="s">
        <v>672</v>
      </c>
      <c r="C12" s="2" t="s">
        <v>104</v>
      </c>
      <c r="D12" s="3" t="s">
        <v>228</v>
      </c>
      <c r="E12" s="6" t="s">
        <v>399</v>
      </c>
      <c r="F12" s="7">
        <f t="shared" si="3"/>
        <v>26.78</v>
      </c>
      <c r="G12" s="7">
        <v>87.4</v>
      </c>
      <c r="H12" s="7">
        <f t="shared" si="4"/>
        <v>52.440000000000005</v>
      </c>
      <c r="I12" s="7">
        <f t="shared" si="5"/>
        <v>79.22</v>
      </c>
      <c r="J12" s="7">
        <v>2</v>
      </c>
    </row>
    <row r="13" spans="1:10" ht="21" customHeight="1">
      <c r="A13" s="3" t="s">
        <v>500</v>
      </c>
      <c r="B13" s="2" t="s">
        <v>672</v>
      </c>
      <c r="C13" s="2" t="s">
        <v>104</v>
      </c>
      <c r="D13" s="3" t="s">
        <v>228</v>
      </c>
      <c r="E13" s="6" t="s">
        <v>556</v>
      </c>
      <c r="F13" s="7">
        <f t="shared" si="3"/>
        <v>29.6</v>
      </c>
      <c r="G13" s="7">
        <v>82.6</v>
      </c>
      <c r="H13" s="7">
        <f t="shared" si="4"/>
        <v>49.559999999999995</v>
      </c>
      <c r="I13" s="7">
        <f t="shared" si="5"/>
        <v>79.16</v>
      </c>
      <c r="J13" s="7">
        <v>3</v>
      </c>
    </row>
    <row r="14" spans="1:10" ht="21" customHeight="1">
      <c r="A14" s="3" t="s">
        <v>346</v>
      </c>
      <c r="B14" s="2" t="s">
        <v>672</v>
      </c>
      <c r="C14" s="2" t="s">
        <v>104</v>
      </c>
      <c r="D14" s="3" t="s">
        <v>228</v>
      </c>
      <c r="E14" s="6" t="s">
        <v>82</v>
      </c>
      <c r="F14" s="7">
        <f t="shared" si="3"/>
        <v>28</v>
      </c>
      <c r="G14" s="7">
        <v>84.4</v>
      </c>
      <c r="H14" s="7">
        <f t="shared" si="4"/>
        <v>50.64</v>
      </c>
      <c r="I14" s="7">
        <f t="shared" si="5"/>
        <v>78.64</v>
      </c>
      <c r="J14" s="7">
        <v>4</v>
      </c>
    </row>
    <row r="15" spans="1:10" ht="21" customHeight="1">
      <c r="A15" s="3" t="s">
        <v>73</v>
      </c>
      <c r="B15" s="2" t="s">
        <v>672</v>
      </c>
      <c r="C15" s="2" t="s">
        <v>104</v>
      </c>
      <c r="D15" s="3" t="s">
        <v>228</v>
      </c>
      <c r="E15" s="6" t="s">
        <v>69</v>
      </c>
      <c r="F15" s="7">
        <f t="shared" si="3"/>
        <v>27.080000000000002</v>
      </c>
      <c r="G15" s="7">
        <v>85</v>
      </c>
      <c r="H15" s="7">
        <f t="shared" si="4"/>
        <v>51</v>
      </c>
      <c r="I15" s="7">
        <f t="shared" si="5"/>
        <v>78.08</v>
      </c>
      <c r="J15" s="7">
        <v>5</v>
      </c>
    </row>
    <row r="16" spans="1:10" ht="21" customHeight="1">
      <c r="A16" s="3" t="s">
        <v>36</v>
      </c>
      <c r="B16" s="2" t="s">
        <v>672</v>
      </c>
      <c r="C16" s="2" t="s">
        <v>104</v>
      </c>
      <c r="D16" s="3" t="s">
        <v>228</v>
      </c>
      <c r="E16" s="6" t="s">
        <v>295</v>
      </c>
      <c r="F16" s="7">
        <f t="shared" si="3"/>
        <v>26.760000000000005</v>
      </c>
      <c r="G16" s="7">
        <v>84.6</v>
      </c>
      <c r="H16" s="7">
        <f t="shared" si="4"/>
        <v>50.76</v>
      </c>
      <c r="I16" s="7">
        <f t="shared" si="5"/>
        <v>77.52000000000001</v>
      </c>
      <c r="J16" s="7">
        <v>6</v>
      </c>
    </row>
    <row r="17" spans="1:10" ht="21" customHeight="1">
      <c r="A17" s="3" t="s">
        <v>561</v>
      </c>
      <c r="B17" s="2" t="s">
        <v>672</v>
      </c>
      <c r="C17" s="2" t="s">
        <v>104</v>
      </c>
      <c r="D17" s="3" t="s">
        <v>228</v>
      </c>
      <c r="E17" s="6" t="s">
        <v>26</v>
      </c>
      <c r="F17" s="7">
        <f t="shared" si="3"/>
        <v>26.1</v>
      </c>
      <c r="G17" s="7">
        <v>85.4</v>
      </c>
      <c r="H17" s="7">
        <f t="shared" si="4"/>
        <v>51.24</v>
      </c>
      <c r="I17" s="7">
        <f t="shared" si="5"/>
        <v>77.34</v>
      </c>
      <c r="J17" s="7">
        <v>7</v>
      </c>
    </row>
    <row r="18" spans="1:10" ht="21" customHeight="1">
      <c r="A18" s="3" t="s">
        <v>197</v>
      </c>
      <c r="B18" s="2" t="s">
        <v>672</v>
      </c>
      <c r="C18" s="2" t="s">
        <v>104</v>
      </c>
      <c r="D18" s="3" t="s">
        <v>228</v>
      </c>
      <c r="E18" s="6" t="s">
        <v>396</v>
      </c>
      <c r="F18" s="7">
        <f t="shared" si="3"/>
        <v>28.82</v>
      </c>
      <c r="G18" s="7">
        <v>79.2</v>
      </c>
      <c r="H18" s="7">
        <f t="shared" si="4"/>
        <v>47.52</v>
      </c>
      <c r="I18" s="7">
        <f t="shared" si="5"/>
        <v>76.34</v>
      </c>
      <c r="J18" s="7">
        <v>8</v>
      </c>
    </row>
    <row r="19" spans="1:10" ht="21" customHeight="1">
      <c r="A19" s="3" t="s">
        <v>611</v>
      </c>
      <c r="B19" s="2" t="s">
        <v>672</v>
      </c>
      <c r="C19" s="2" t="s">
        <v>104</v>
      </c>
      <c r="D19" s="3" t="s">
        <v>228</v>
      </c>
      <c r="E19" s="6" t="s">
        <v>223</v>
      </c>
      <c r="F19" s="7">
        <f t="shared" si="3"/>
        <v>25.680000000000003</v>
      </c>
      <c r="G19" s="7">
        <v>83.4</v>
      </c>
      <c r="H19" s="7">
        <f t="shared" si="4"/>
        <v>50.04</v>
      </c>
      <c r="I19" s="7">
        <f t="shared" si="5"/>
        <v>75.72</v>
      </c>
      <c r="J19" s="7">
        <v>9</v>
      </c>
    </row>
    <row r="20" spans="1:10" ht="21" customHeight="1">
      <c r="A20" s="3" t="s">
        <v>221</v>
      </c>
      <c r="B20" s="2" t="s">
        <v>672</v>
      </c>
      <c r="C20" s="2" t="s">
        <v>104</v>
      </c>
      <c r="D20" s="3" t="s">
        <v>228</v>
      </c>
      <c r="E20" s="6" t="s">
        <v>206</v>
      </c>
      <c r="F20" s="7">
        <f t="shared" si="3"/>
        <v>26.54</v>
      </c>
      <c r="G20" s="7">
        <v>81.400000000000006</v>
      </c>
      <c r="H20" s="7">
        <f t="shared" si="4"/>
        <v>48.84</v>
      </c>
      <c r="I20" s="7">
        <f t="shared" si="5"/>
        <v>75.38</v>
      </c>
      <c r="J20" s="7">
        <v>10</v>
      </c>
    </row>
    <row r="21" spans="1:10" ht="21" customHeight="1">
      <c r="A21" s="3" t="s">
        <v>16</v>
      </c>
      <c r="B21" s="2" t="s">
        <v>672</v>
      </c>
      <c r="C21" s="2" t="s">
        <v>104</v>
      </c>
      <c r="D21" s="3" t="s">
        <v>228</v>
      </c>
      <c r="E21" s="6" t="s">
        <v>679</v>
      </c>
      <c r="F21" s="7">
        <f t="shared" si="3"/>
        <v>23.94</v>
      </c>
      <c r="G21" s="7">
        <v>83.6</v>
      </c>
      <c r="H21" s="7">
        <f t="shared" si="4"/>
        <v>50.16</v>
      </c>
      <c r="I21" s="7">
        <f t="shared" si="5"/>
        <v>74.099999999999994</v>
      </c>
      <c r="J21" s="7">
        <v>11</v>
      </c>
    </row>
    <row r="22" spans="1:10" ht="21" customHeight="1">
      <c r="A22" s="3" t="s">
        <v>697</v>
      </c>
      <c r="B22" s="2" t="s">
        <v>672</v>
      </c>
      <c r="C22" s="2" t="s">
        <v>104</v>
      </c>
      <c r="D22" s="3" t="s">
        <v>228</v>
      </c>
      <c r="E22" s="6" t="s">
        <v>516</v>
      </c>
      <c r="F22" s="7">
        <f t="shared" si="3"/>
        <v>24.060000000000002</v>
      </c>
      <c r="G22" s="7">
        <v>82.4</v>
      </c>
      <c r="H22" s="7">
        <f t="shared" si="4"/>
        <v>49.440000000000005</v>
      </c>
      <c r="I22" s="7">
        <f t="shared" si="5"/>
        <v>73.5</v>
      </c>
      <c r="J22" s="7">
        <v>12</v>
      </c>
    </row>
    <row r="23" spans="1:10" ht="21" customHeight="1">
      <c r="A23" s="3" t="s">
        <v>545</v>
      </c>
      <c r="B23" s="2" t="s">
        <v>672</v>
      </c>
      <c r="C23" s="2" t="s">
        <v>104</v>
      </c>
      <c r="D23" s="3" t="s">
        <v>228</v>
      </c>
      <c r="E23" s="6" t="s">
        <v>468</v>
      </c>
      <c r="F23" s="7">
        <f t="shared" si="3"/>
        <v>21.900000000000002</v>
      </c>
      <c r="G23" s="7">
        <v>83.2</v>
      </c>
      <c r="H23" s="7">
        <f t="shared" si="4"/>
        <v>49.92</v>
      </c>
      <c r="I23" s="7">
        <f t="shared" si="5"/>
        <v>71.820000000000007</v>
      </c>
      <c r="J23" s="7">
        <v>13</v>
      </c>
    </row>
    <row r="24" spans="1:10" ht="21" customHeight="1">
      <c r="A24" s="3" t="s">
        <v>539</v>
      </c>
      <c r="B24" s="2" t="s">
        <v>672</v>
      </c>
      <c r="C24" s="2" t="s">
        <v>104</v>
      </c>
      <c r="D24" s="3" t="s">
        <v>228</v>
      </c>
      <c r="E24" s="6" t="s">
        <v>244</v>
      </c>
      <c r="F24" s="7">
        <f t="shared" si="3"/>
        <v>22.28</v>
      </c>
      <c r="G24" s="7">
        <v>82.4</v>
      </c>
      <c r="H24" s="7">
        <f t="shared" si="4"/>
        <v>49.440000000000005</v>
      </c>
      <c r="I24" s="7">
        <f t="shared" si="5"/>
        <v>71.72</v>
      </c>
      <c r="J24" s="7">
        <v>14</v>
      </c>
    </row>
    <row r="25" spans="1:10" ht="21" customHeight="1">
      <c r="A25" s="3" t="s">
        <v>225</v>
      </c>
      <c r="B25" s="2" t="s">
        <v>672</v>
      </c>
      <c r="C25" s="2" t="s">
        <v>104</v>
      </c>
      <c r="D25" s="3" t="s">
        <v>228</v>
      </c>
      <c r="E25" s="6" t="s">
        <v>37</v>
      </c>
      <c r="F25" s="7">
        <f t="shared" si="3"/>
        <v>21.040000000000003</v>
      </c>
      <c r="G25" s="7">
        <v>83.6</v>
      </c>
      <c r="H25" s="7">
        <f t="shared" si="4"/>
        <v>50.16</v>
      </c>
      <c r="I25" s="7">
        <f t="shared" si="5"/>
        <v>71.2</v>
      </c>
      <c r="J25" s="7">
        <v>15</v>
      </c>
    </row>
    <row r="26" spans="1:10" ht="21" customHeight="1">
      <c r="A26" s="3" t="s">
        <v>50</v>
      </c>
      <c r="B26" s="2" t="s">
        <v>672</v>
      </c>
      <c r="C26" s="2" t="s">
        <v>104</v>
      </c>
      <c r="D26" s="3" t="s">
        <v>715</v>
      </c>
      <c r="E26" s="6" t="s">
        <v>86</v>
      </c>
      <c r="F26" s="7">
        <f t="shared" si="3"/>
        <v>20.580000000000002</v>
      </c>
      <c r="G26" s="7">
        <v>82.2</v>
      </c>
      <c r="H26" s="7">
        <f t="shared" si="4"/>
        <v>49.32</v>
      </c>
      <c r="I26" s="7">
        <f t="shared" si="5"/>
        <v>69.900000000000006</v>
      </c>
      <c r="J26" s="7">
        <v>16</v>
      </c>
    </row>
    <row r="27" spans="1:10" ht="21" customHeight="1">
      <c r="A27" s="3" t="s">
        <v>427</v>
      </c>
      <c r="B27" s="2" t="s">
        <v>672</v>
      </c>
      <c r="C27" s="2" t="s">
        <v>104</v>
      </c>
      <c r="D27" s="3" t="s">
        <v>228</v>
      </c>
      <c r="E27" s="6" t="s">
        <v>27</v>
      </c>
      <c r="F27" s="7">
        <f t="shared" si="3"/>
        <v>22.26</v>
      </c>
      <c r="G27" s="7">
        <v>75</v>
      </c>
      <c r="H27" s="7">
        <f t="shared" si="4"/>
        <v>45</v>
      </c>
      <c r="I27" s="7">
        <f t="shared" si="5"/>
        <v>67.260000000000005</v>
      </c>
      <c r="J27" s="7">
        <v>17</v>
      </c>
    </row>
    <row r="28" spans="1:10" ht="21" customHeight="1">
      <c r="A28" s="3" t="s">
        <v>677</v>
      </c>
      <c r="B28" s="2" t="s">
        <v>672</v>
      </c>
      <c r="C28" s="2" t="s">
        <v>104</v>
      </c>
      <c r="D28" s="3" t="s">
        <v>228</v>
      </c>
      <c r="E28" s="6" t="s">
        <v>249</v>
      </c>
      <c r="F28" s="7">
        <f t="shared" si="3"/>
        <v>30.42</v>
      </c>
      <c r="G28" s="7" t="s">
        <v>723</v>
      </c>
      <c r="H28" s="7">
        <v>0</v>
      </c>
      <c r="I28" s="7">
        <f t="shared" si="5"/>
        <v>30.42</v>
      </c>
      <c r="J28" s="7"/>
    </row>
    <row r="29" spans="1:10" ht="21" customHeight="1">
      <c r="A29" s="3" t="s">
        <v>32</v>
      </c>
      <c r="B29" s="2" t="s">
        <v>672</v>
      </c>
      <c r="C29" s="2" t="s">
        <v>104</v>
      </c>
      <c r="D29" s="3" t="s">
        <v>228</v>
      </c>
      <c r="E29" s="6" t="s">
        <v>399</v>
      </c>
      <c r="F29" s="7">
        <f t="shared" si="3"/>
        <v>26.78</v>
      </c>
      <c r="G29" s="7" t="s">
        <v>723</v>
      </c>
      <c r="H29" s="7">
        <v>0</v>
      </c>
      <c r="I29" s="7">
        <f t="shared" si="5"/>
        <v>26.78</v>
      </c>
      <c r="J29" s="7"/>
    </row>
    <row r="30" spans="1:10" ht="21" customHeight="1">
      <c r="A30" s="3" t="s">
        <v>412</v>
      </c>
      <c r="B30" s="2" t="s">
        <v>672</v>
      </c>
      <c r="C30" s="2" t="s">
        <v>104</v>
      </c>
      <c r="D30" s="3" t="s">
        <v>228</v>
      </c>
      <c r="E30" s="6" t="s">
        <v>21</v>
      </c>
      <c r="F30" s="7">
        <f t="shared" si="3"/>
        <v>19.540000000000003</v>
      </c>
      <c r="G30" s="7" t="s">
        <v>723</v>
      </c>
      <c r="H30" s="7">
        <v>0</v>
      </c>
      <c r="I30" s="7">
        <f t="shared" si="5"/>
        <v>19.540000000000003</v>
      </c>
      <c r="J30" s="7"/>
    </row>
    <row r="31" spans="1:10" ht="21" customHeight="1">
      <c r="A31" s="3"/>
      <c r="B31" s="2"/>
      <c r="C31" s="2"/>
      <c r="D31" s="3"/>
      <c r="E31" s="6"/>
      <c r="F31" s="7"/>
      <c r="G31" s="7"/>
      <c r="H31" s="7"/>
      <c r="I31" s="7"/>
      <c r="J31" s="7"/>
    </row>
    <row r="32" spans="1:10" ht="21" customHeight="1">
      <c r="A32" s="3" t="s">
        <v>253</v>
      </c>
      <c r="B32" s="2" t="s">
        <v>671</v>
      </c>
      <c r="C32" s="2" t="s">
        <v>104</v>
      </c>
      <c r="D32" s="3" t="s">
        <v>110</v>
      </c>
      <c r="E32" s="6" t="s">
        <v>270</v>
      </c>
      <c r="F32" s="7">
        <f t="shared" ref="F32:F43" si="6">E32*0.4</f>
        <v>30.84</v>
      </c>
      <c r="G32" s="7">
        <v>85.6</v>
      </c>
      <c r="H32" s="7">
        <f t="shared" ref="H32:H43" si="7">G32*0.6</f>
        <v>51.359999999999992</v>
      </c>
      <c r="I32" s="7">
        <f t="shared" ref="I32:I43" si="8">F32+H32</f>
        <v>82.199999999999989</v>
      </c>
      <c r="J32" s="7">
        <v>1</v>
      </c>
    </row>
    <row r="33" spans="1:10" ht="21" customHeight="1">
      <c r="A33" s="3" t="s">
        <v>575</v>
      </c>
      <c r="B33" s="2" t="s">
        <v>671</v>
      </c>
      <c r="C33" s="2" t="s">
        <v>104</v>
      </c>
      <c r="D33" s="3" t="s">
        <v>110</v>
      </c>
      <c r="E33" s="6" t="s">
        <v>20</v>
      </c>
      <c r="F33" s="7">
        <f t="shared" si="6"/>
        <v>31.560000000000002</v>
      </c>
      <c r="G33" s="7">
        <v>84.4</v>
      </c>
      <c r="H33" s="7">
        <f t="shared" si="7"/>
        <v>50.64</v>
      </c>
      <c r="I33" s="7">
        <f t="shared" si="8"/>
        <v>82.2</v>
      </c>
      <c r="J33" s="7">
        <v>1</v>
      </c>
    </row>
    <row r="34" spans="1:10" ht="21" customHeight="1">
      <c r="A34" s="3" t="s">
        <v>121</v>
      </c>
      <c r="B34" s="2" t="s">
        <v>671</v>
      </c>
      <c r="C34" s="2" t="s">
        <v>104</v>
      </c>
      <c r="D34" s="3" t="s">
        <v>110</v>
      </c>
      <c r="E34" s="6" t="s">
        <v>303</v>
      </c>
      <c r="F34" s="7">
        <f t="shared" si="6"/>
        <v>31.160000000000004</v>
      </c>
      <c r="G34" s="7">
        <v>83.6</v>
      </c>
      <c r="H34" s="7">
        <f t="shared" si="7"/>
        <v>50.16</v>
      </c>
      <c r="I34" s="7">
        <f t="shared" si="8"/>
        <v>81.319999999999993</v>
      </c>
      <c r="J34" s="7">
        <v>3</v>
      </c>
    </row>
    <row r="35" spans="1:10" ht="21" customHeight="1">
      <c r="A35" s="3" t="s">
        <v>327</v>
      </c>
      <c r="B35" s="2" t="s">
        <v>671</v>
      </c>
      <c r="C35" s="2" t="s">
        <v>104</v>
      </c>
      <c r="D35" s="3" t="s">
        <v>110</v>
      </c>
      <c r="E35" s="6" t="s">
        <v>473</v>
      </c>
      <c r="F35" s="7">
        <f t="shared" si="6"/>
        <v>30.360000000000003</v>
      </c>
      <c r="G35" s="7">
        <v>84.6</v>
      </c>
      <c r="H35" s="7">
        <f t="shared" si="7"/>
        <v>50.76</v>
      </c>
      <c r="I35" s="7">
        <f t="shared" si="8"/>
        <v>81.12</v>
      </c>
      <c r="J35" s="7">
        <v>4</v>
      </c>
    </row>
    <row r="36" spans="1:10" ht="21" customHeight="1">
      <c r="A36" s="3" t="s">
        <v>175</v>
      </c>
      <c r="B36" s="2" t="s">
        <v>671</v>
      </c>
      <c r="C36" s="2" t="s">
        <v>104</v>
      </c>
      <c r="D36" s="3" t="s">
        <v>110</v>
      </c>
      <c r="E36" s="6" t="s">
        <v>5</v>
      </c>
      <c r="F36" s="7">
        <f t="shared" si="6"/>
        <v>31.1</v>
      </c>
      <c r="G36" s="7">
        <v>82.4</v>
      </c>
      <c r="H36" s="7">
        <f t="shared" si="7"/>
        <v>49.440000000000005</v>
      </c>
      <c r="I36" s="7">
        <f t="shared" si="8"/>
        <v>80.540000000000006</v>
      </c>
      <c r="J36" s="7">
        <v>5</v>
      </c>
    </row>
    <row r="37" spans="1:10" ht="21" customHeight="1">
      <c r="A37" s="3" t="s">
        <v>192</v>
      </c>
      <c r="B37" s="2" t="s">
        <v>671</v>
      </c>
      <c r="C37" s="2" t="s">
        <v>104</v>
      </c>
      <c r="D37" s="3" t="s">
        <v>110</v>
      </c>
      <c r="E37" s="6" t="s">
        <v>409</v>
      </c>
      <c r="F37" s="7">
        <f t="shared" si="6"/>
        <v>30.260000000000005</v>
      </c>
      <c r="G37" s="7">
        <v>83.2</v>
      </c>
      <c r="H37" s="7">
        <f t="shared" si="7"/>
        <v>49.92</v>
      </c>
      <c r="I37" s="7">
        <f t="shared" si="8"/>
        <v>80.180000000000007</v>
      </c>
      <c r="J37" s="7">
        <v>6</v>
      </c>
    </row>
    <row r="38" spans="1:10" ht="21" customHeight="1">
      <c r="A38" s="3" t="s">
        <v>621</v>
      </c>
      <c r="B38" s="2" t="s">
        <v>671</v>
      </c>
      <c r="C38" s="2" t="s">
        <v>104</v>
      </c>
      <c r="D38" s="3" t="s">
        <v>110</v>
      </c>
      <c r="E38" s="6" t="s">
        <v>63</v>
      </c>
      <c r="F38" s="7">
        <f t="shared" si="6"/>
        <v>30.680000000000003</v>
      </c>
      <c r="G38" s="7">
        <v>81.8</v>
      </c>
      <c r="H38" s="7">
        <f t="shared" si="7"/>
        <v>49.08</v>
      </c>
      <c r="I38" s="7">
        <f t="shared" si="8"/>
        <v>79.760000000000005</v>
      </c>
      <c r="J38" s="7">
        <v>7</v>
      </c>
    </row>
    <row r="39" spans="1:10" ht="21" customHeight="1">
      <c r="A39" s="3" t="s">
        <v>312</v>
      </c>
      <c r="B39" s="2" t="s">
        <v>671</v>
      </c>
      <c r="C39" s="2" t="s">
        <v>104</v>
      </c>
      <c r="D39" s="3" t="s">
        <v>110</v>
      </c>
      <c r="E39" s="6" t="s">
        <v>443</v>
      </c>
      <c r="F39" s="7">
        <f t="shared" si="6"/>
        <v>28.72</v>
      </c>
      <c r="G39" s="7">
        <v>84.8</v>
      </c>
      <c r="H39" s="7">
        <f t="shared" si="7"/>
        <v>50.879999999999995</v>
      </c>
      <c r="I39" s="7">
        <f t="shared" si="8"/>
        <v>79.599999999999994</v>
      </c>
      <c r="J39" s="7">
        <v>8</v>
      </c>
    </row>
    <row r="40" spans="1:10" ht="21" customHeight="1">
      <c r="A40" s="3" t="s">
        <v>233</v>
      </c>
      <c r="B40" s="2" t="s">
        <v>671</v>
      </c>
      <c r="C40" s="2" t="s">
        <v>104</v>
      </c>
      <c r="D40" s="3" t="s">
        <v>110</v>
      </c>
      <c r="E40" s="6" t="s">
        <v>556</v>
      </c>
      <c r="F40" s="7">
        <f t="shared" si="6"/>
        <v>29.6</v>
      </c>
      <c r="G40" s="7">
        <v>82.4</v>
      </c>
      <c r="H40" s="7">
        <f t="shared" si="7"/>
        <v>49.440000000000005</v>
      </c>
      <c r="I40" s="7">
        <f t="shared" si="8"/>
        <v>79.040000000000006</v>
      </c>
      <c r="J40" s="7">
        <v>9</v>
      </c>
    </row>
    <row r="41" spans="1:10" ht="21" customHeight="1">
      <c r="A41" s="3" t="s">
        <v>313</v>
      </c>
      <c r="B41" s="2" t="s">
        <v>671</v>
      </c>
      <c r="C41" s="2" t="s">
        <v>104</v>
      </c>
      <c r="D41" s="3" t="s">
        <v>110</v>
      </c>
      <c r="E41" s="6" t="s">
        <v>222</v>
      </c>
      <c r="F41" s="7">
        <f t="shared" si="6"/>
        <v>28.700000000000003</v>
      </c>
      <c r="G41" s="7">
        <v>83.8</v>
      </c>
      <c r="H41" s="7">
        <f t="shared" si="7"/>
        <v>50.279999999999994</v>
      </c>
      <c r="I41" s="7">
        <f t="shared" si="8"/>
        <v>78.97999999999999</v>
      </c>
      <c r="J41" s="7">
        <v>10</v>
      </c>
    </row>
    <row r="42" spans="1:10" ht="21" customHeight="1">
      <c r="A42" s="3" t="s">
        <v>544</v>
      </c>
      <c r="B42" s="2" t="s">
        <v>671</v>
      </c>
      <c r="C42" s="2" t="s">
        <v>104</v>
      </c>
      <c r="D42" s="3" t="s">
        <v>110</v>
      </c>
      <c r="E42" s="6" t="s">
        <v>396</v>
      </c>
      <c r="F42" s="7">
        <f t="shared" si="6"/>
        <v>28.82</v>
      </c>
      <c r="G42" s="7">
        <v>83.6</v>
      </c>
      <c r="H42" s="7">
        <f t="shared" si="7"/>
        <v>50.16</v>
      </c>
      <c r="I42" s="7">
        <f t="shared" si="8"/>
        <v>78.97999999999999</v>
      </c>
      <c r="J42" s="7">
        <v>10</v>
      </c>
    </row>
    <row r="43" spans="1:10" ht="21" customHeight="1">
      <c r="A43" s="3" t="s">
        <v>602</v>
      </c>
      <c r="B43" s="2" t="s">
        <v>671</v>
      </c>
      <c r="C43" s="2" t="s">
        <v>104</v>
      </c>
      <c r="D43" s="3" t="s">
        <v>110</v>
      </c>
      <c r="E43" s="6" t="s">
        <v>642</v>
      </c>
      <c r="F43" s="7">
        <f t="shared" si="6"/>
        <v>29.32</v>
      </c>
      <c r="G43" s="7">
        <v>79.8</v>
      </c>
      <c r="H43" s="7">
        <f t="shared" si="7"/>
        <v>47.879999999999995</v>
      </c>
      <c r="I43" s="7">
        <f t="shared" si="8"/>
        <v>77.199999999999989</v>
      </c>
      <c r="J43" s="7">
        <v>12</v>
      </c>
    </row>
    <row r="44" spans="1:10" ht="21" customHeight="1">
      <c r="A44" s="3"/>
      <c r="B44" s="2"/>
      <c r="C44" s="2"/>
      <c r="D44" s="3"/>
      <c r="E44" s="6"/>
      <c r="F44" s="7"/>
      <c r="G44" s="7"/>
      <c r="H44" s="7"/>
      <c r="I44" s="7"/>
      <c r="J44" s="7"/>
    </row>
    <row r="45" spans="1:10" ht="21" customHeight="1">
      <c r="A45" s="3" t="s">
        <v>299</v>
      </c>
      <c r="B45" s="2" t="s">
        <v>669</v>
      </c>
      <c r="C45" s="2" t="s">
        <v>104</v>
      </c>
      <c r="D45" s="3" t="s">
        <v>484</v>
      </c>
      <c r="E45" s="6" t="s">
        <v>369</v>
      </c>
      <c r="F45" s="7">
        <f>E45*0.4</f>
        <v>27.62</v>
      </c>
      <c r="G45" s="7">
        <v>86</v>
      </c>
      <c r="H45" s="7">
        <f>G45*0.6</f>
        <v>51.6</v>
      </c>
      <c r="I45" s="7">
        <f>F45+H45</f>
        <v>79.22</v>
      </c>
      <c r="J45" s="7">
        <v>1</v>
      </c>
    </row>
    <row r="46" spans="1:10" ht="21" customHeight="1">
      <c r="A46" s="3" t="s">
        <v>186</v>
      </c>
      <c r="B46" s="2" t="s">
        <v>669</v>
      </c>
      <c r="C46" s="2" t="s">
        <v>104</v>
      </c>
      <c r="D46" s="3" t="s">
        <v>484</v>
      </c>
      <c r="E46" s="6" t="s">
        <v>523</v>
      </c>
      <c r="F46" s="7">
        <f>E46*0.4</f>
        <v>30.480000000000004</v>
      </c>
      <c r="G46" s="7">
        <v>80.400000000000006</v>
      </c>
      <c r="H46" s="7">
        <f>G46*0.6</f>
        <v>48.24</v>
      </c>
      <c r="I46" s="7">
        <f>F46+H46</f>
        <v>78.72</v>
      </c>
      <c r="J46" s="7">
        <v>2</v>
      </c>
    </row>
    <row r="47" spans="1:10" ht="21" customHeight="1">
      <c r="A47" s="3" t="s">
        <v>296</v>
      </c>
      <c r="B47" s="2" t="s">
        <v>669</v>
      </c>
      <c r="C47" s="2" t="s">
        <v>104</v>
      </c>
      <c r="D47" s="3" t="s">
        <v>484</v>
      </c>
      <c r="E47" s="6" t="s">
        <v>645</v>
      </c>
      <c r="F47" s="7">
        <f>E47*0.4</f>
        <v>30.04</v>
      </c>
      <c r="G47" s="7">
        <v>79.2</v>
      </c>
      <c r="H47" s="7">
        <f>G47*0.6</f>
        <v>47.52</v>
      </c>
      <c r="I47" s="7">
        <f>F47+H47</f>
        <v>77.56</v>
      </c>
      <c r="J47" s="7">
        <v>3</v>
      </c>
    </row>
    <row r="48" spans="1:10" ht="21" customHeight="1">
      <c r="A48" s="3"/>
      <c r="B48" s="2"/>
      <c r="C48" s="2"/>
      <c r="D48" s="3"/>
      <c r="E48" s="6"/>
      <c r="F48" s="7"/>
      <c r="G48" s="7"/>
      <c r="H48" s="7"/>
      <c r="I48" s="7"/>
      <c r="J48" s="7"/>
    </row>
    <row r="49" spans="1:10" ht="21" customHeight="1">
      <c r="A49" s="3" t="s">
        <v>280</v>
      </c>
      <c r="B49" s="2" t="s">
        <v>669</v>
      </c>
      <c r="C49" s="2" t="s">
        <v>104</v>
      </c>
      <c r="D49" s="3" t="s">
        <v>438</v>
      </c>
      <c r="E49" s="6" t="s">
        <v>421</v>
      </c>
      <c r="F49" s="7">
        <f t="shared" ref="F49:F54" si="9">E49*0.4</f>
        <v>29.860000000000003</v>
      </c>
      <c r="G49" s="7">
        <v>84.6</v>
      </c>
      <c r="H49" s="7">
        <f t="shared" ref="H49:H54" si="10">G49*0.6</f>
        <v>50.76</v>
      </c>
      <c r="I49" s="7">
        <f t="shared" ref="I49:I54" si="11">F49+H49</f>
        <v>80.62</v>
      </c>
      <c r="J49" s="7">
        <v>1</v>
      </c>
    </row>
    <row r="50" spans="1:10" ht="21" customHeight="1">
      <c r="A50" s="3" t="s">
        <v>492</v>
      </c>
      <c r="B50" s="2" t="s">
        <v>669</v>
      </c>
      <c r="C50" s="2" t="s">
        <v>104</v>
      </c>
      <c r="D50" s="3" t="s">
        <v>438</v>
      </c>
      <c r="E50" s="6" t="s">
        <v>486</v>
      </c>
      <c r="F50" s="7">
        <f>E50*0.4</f>
        <v>23</v>
      </c>
      <c r="G50" s="7">
        <v>81</v>
      </c>
      <c r="H50" s="7">
        <f>G50*0.6</f>
        <v>48.6</v>
      </c>
      <c r="I50" s="7">
        <f>F50+H50</f>
        <v>71.599999999999994</v>
      </c>
      <c r="J50" s="7">
        <v>2</v>
      </c>
    </row>
    <row r="51" spans="1:10" ht="21" customHeight="1">
      <c r="A51" s="3" t="s">
        <v>246</v>
      </c>
      <c r="B51" s="2" t="s">
        <v>669</v>
      </c>
      <c r="C51" s="2" t="s">
        <v>104</v>
      </c>
      <c r="D51" s="3" t="s">
        <v>438</v>
      </c>
      <c r="E51" s="6" t="s">
        <v>420</v>
      </c>
      <c r="F51" s="7">
        <f t="shared" si="9"/>
        <v>23.82</v>
      </c>
      <c r="G51" s="7" t="s">
        <v>723</v>
      </c>
      <c r="H51" s="7">
        <v>0</v>
      </c>
      <c r="I51" s="7">
        <f t="shared" si="11"/>
        <v>23.82</v>
      </c>
      <c r="J51" s="7"/>
    </row>
    <row r="52" spans="1:10" ht="21" customHeight="1">
      <c r="A52" s="3"/>
      <c r="B52" s="2"/>
      <c r="C52" s="2"/>
      <c r="D52" s="3"/>
      <c r="E52" s="6"/>
      <c r="F52" s="7"/>
      <c r="G52" s="7"/>
      <c r="H52" s="7"/>
      <c r="I52" s="7"/>
      <c r="J52" s="7"/>
    </row>
    <row r="53" spans="1:10" ht="21" customHeight="1">
      <c r="A53" s="3" t="s">
        <v>181</v>
      </c>
      <c r="B53" s="2" t="s">
        <v>669</v>
      </c>
      <c r="C53" s="2" t="s">
        <v>104</v>
      </c>
      <c r="D53" s="3" t="s">
        <v>499</v>
      </c>
      <c r="E53" s="6" t="s">
        <v>404</v>
      </c>
      <c r="F53" s="7">
        <f t="shared" si="9"/>
        <v>28.24</v>
      </c>
      <c r="G53" s="7">
        <v>84.6</v>
      </c>
      <c r="H53" s="7">
        <f t="shared" si="10"/>
        <v>50.76</v>
      </c>
      <c r="I53" s="7">
        <f t="shared" si="11"/>
        <v>79</v>
      </c>
      <c r="J53" s="7">
        <v>1</v>
      </c>
    </row>
    <row r="54" spans="1:10" ht="21" customHeight="1">
      <c r="A54" s="3" t="s">
        <v>48</v>
      </c>
      <c r="B54" s="2" t="s">
        <v>669</v>
      </c>
      <c r="C54" s="2" t="s">
        <v>104</v>
      </c>
      <c r="D54" s="3" t="s">
        <v>499</v>
      </c>
      <c r="E54" s="6" t="s">
        <v>679</v>
      </c>
      <c r="F54" s="7">
        <f t="shared" si="9"/>
        <v>23.94</v>
      </c>
      <c r="G54" s="7">
        <v>82.4</v>
      </c>
      <c r="H54" s="7">
        <f t="shared" si="10"/>
        <v>49.440000000000005</v>
      </c>
      <c r="I54" s="7">
        <f t="shared" si="11"/>
        <v>73.38000000000001</v>
      </c>
      <c r="J54" s="7">
        <v>2</v>
      </c>
    </row>
    <row r="55" spans="1:10" ht="21" customHeight="1">
      <c r="A55" s="3"/>
      <c r="B55" s="2"/>
      <c r="C55" s="2"/>
      <c r="D55" s="3"/>
      <c r="E55" s="6"/>
      <c r="F55" s="7"/>
      <c r="G55" s="7"/>
      <c r="H55" s="7"/>
      <c r="I55" s="7"/>
      <c r="J55" s="7"/>
    </row>
    <row r="56" spans="1:10" ht="21" customHeight="1">
      <c r="A56" s="3" t="s">
        <v>300</v>
      </c>
      <c r="B56" s="2" t="s">
        <v>403</v>
      </c>
      <c r="C56" s="2" t="s">
        <v>104</v>
      </c>
      <c r="D56" s="3" t="s">
        <v>377</v>
      </c>
      <c r="E56" s="6" t="s">
        <v>488</v>
      </c>
      <c r="F56" s="7">
        <f t="shared" ref="F56:F88" si="12">E56*0.4</f>
        <v>28.900000000000002</v>
      </c>
      <c r="G56" s="7">
        <v>86.6</v>
      </c>
      <c r="H56" s="7">
        <f t="shared" ref="H56:H86" si="13">G56*0.6</f>
        <v>51.959999999999994</v>
      </c>
      <c r="I56" s="7">
        <f t="shared" ref="I56:I88" si="14">F56+H56</f>
        <v>80.86</v>
      </c>
      <c r="J56" s="7">
        <v>1</v>
      </c>
    </row>
    <row r="57" spans="1:10" ht="21" customHeight="1">
      <c r="A57" s="3" t="s">
        <v>127</v>
      </c>
      <c r="B57" s="2" t="s">
        <v>403</v>
      </c>
      <c r="C57" s="2" t="s">
        <v>104</v>
      </c>
      <c r="D57" s="3" t="s">
        <v>377</v>
      </c>
      <c r="E57" s="6" t="s">
        <v>496</v>
      </c>
      <c r="F57" s="7">
        <f t="shared" si="12"/>
        <v>27.92</v>
      </c>
      <c r="G57" s="7">
        <v>86</v>
      </c>
      <c r="H57" s="7">
        <f t="shared" si="13"/>
        <v>51.6</v>
      </c>
      <c r="I57" s="7">
        <f t="shared" si="14"/>
        <v>79.52000000000001</v>
      </c>
      <c r="J57" s="7">
        <v>2</v>
      </c>
    </row>
    <row r="58" spans="1:10" ht="21" customHeight="1">
      <c r="A58" s="3" t="s">
        <v>467</v>
      </c>
      <c r="B58" s="2" t="s">
        <v>403</v>
      </c>
      <c r="C58" s="2" t="s">
        <v>104</v>
      </c>
      <c r="D58" s="3" t="s">
        <v>377</v>
      </c>
      <c r="E58" s="6" t="s">
        <v>58</v>
      </c>
      <c r="F58" s="7">
        <f t="shared" si="12"/>
        <v>27.22</v>
      </c>
      <c r="G58" s="7">
        <v>85.8</v>
      </c>
      <c r="H58" s="7">
        <f t="shared" si="13"/>
        <v>51.48</v>
      </c>
      <c r="I58" s="7">
        <f t="shared" si="14"/>
        <v>78.699999999999989</v>
      </c>
      <c r="J58" s="7">
        <v>3</v>
      </c>
    </row>
    <row r="59" spans="1:10" ht="21" customHeight="1">
      <c r="A59" s="3" t="s">
        <v>637</v>
      </c>
      <c r="B59" s="2" t="s">
        <v>403</v>
      </c>
      <c r="C59" s="2" t="s">
        <v>104</v>
      </c>
      <c r="D59" s="3" t="s">
        <v>377</v>
      </c>
      <c r="E59" s="6" t="s">
        <v>566</v>
      </c>
      <c r="F59" s="7">
        <f t="shared" si="12"/>
        <v>26.980000000000004</v>
      </c>
      <c r="G59" s="7">
        <v>86</v>
      </c>
      <c r="H59" s="7">
        <f t="shared" si="13"/>
        <v>51.6</v>
      </c>
      <c r="I59" s="7">
        <f t="shared" si="14"/>
        <v>78.580000000000013</v>
      </c>
      <c r="J59" s="7">
        <v>4</v>
      </c>
    </row>
    <row r="60" spans="1:10" ht="21" customHeight="1">
      <c r="A60" s="3" t="s">
        <v>540</v>
      </c>
      <c r="B60" s="2" t="s">
        <v>403</v>
      </c>
      <c r="C60" s="2" t="s">
        <v>104</v>
      </c>
      <c r="D60" s="3" t="s">
        <v>377</v>
      </c>
      <c r="E60" s="6" t="s">
        <v>648</v>
      </c>
      <c r="F60" s="7">
        <f t="shared" si="12"/>
        <v>27.060000000000002</v>
      </c>
      <c r="G60" s="7">
        <v>85.2</v>
      </c>
      <c r="H60" s="7">
        <f t="shared" si="13"/>
        <v>51.12</v>
      </c>
      <c r="I60" s="7">
        <f t="shared" si="14"/>
        <v>78.180000000000007</v>
      </c>
      <c r="J60" s="7">
        <v>5</v>
      </c>
    </row>
    <row r="61" spans="1:10" ht="21" customHeight="1">
      <c r="A61" s="3" t="s">
        <v>431</v>
      </c>
      <c r="B61" s="2" t="s">
        <v>403</v>
      </c>
      <c r="C61" s="2" t="s">
        <v>104</v>
      </c>
      <c r="D61" s="3" t="s">
        <v>377</v>
      </c>
      <c r="E61" s="6" t="s">
        <v>419</v>
      </c>
      <c r="F61" s="7">
        <f t="shared" si="12"/>
        <v>27.660000000000004</v>
      </c>
      <c r="G61" s="7">
        <v>84.2</v>
      </c>
      <c r="H61" s="7">
        <f t="shared" si="13"/>
        <v>50.52</v>
      </c>
      <c r="I61" s="7">
        <f t="shared" si="14"/>
        <v>78.180000000000007</v>
      </c>
      <c r="J61" s="7">
        <v>5</v>
      </c>
    </row>
    <row r="62" spans="1:10" ht="21" customHeight="1">
      <c r="A62" s="3" t="s">
        <v>693</v>
      </c>
      <c r="B62" s="2" t="s">
        <v>403</v>
      </c>
      <c r="C62" s="2" t="s">
        <v>104</v>
      </c>
      <c r="D62" s="3" t="s">
        <v>377</v>
      </c>
      <c r="E62" s="6" t="s">
        <v>170</v>
      </c>
      <c r="F62" s="7">
        <f t="shared" si="12"/>
        <v>28.04</v>
      </c>
      <c r="G62" s="7">
        <v>83.4</v>
      </c>
      <c r="H62" s="7">
        <f t="shared" si="13"/>
        <v>50.04</v>
      </c>
      <c r="I62" s="7">
        <f t="shared" si="14"/>
        <v>78.08</v>
      </c>
      <c r="J62" s="7">
        <v>7</v>
      </c>
    </row>
    <row r="63" spans="1:10" ht="21" customHeight="1">
      <c r="A63" s="3" t="s">
        <v>586</v>
      </c>
      <c r="B63" s="2" t="s">
        <v>403</v>
      </c>
      <c r="C63" s="2" t="s">
        <v>104</v>
      </c>
      <c r="D63" s="3" t="s">
        <v>377</v>
      </c>
      <c r="E63" s="6" t="s">
        <v>603</v>
      </c>
      <c r="F63" s="7">
        <f t="shared" si="12"/>
        <v>26.560000000000002</v>
      </c>
      <c r="G63" s="7">
        <v>85.4</v>
      </c>
      <c r="H63" s="7">
        <f t="shared" si="13"/>
        <v>51.24</v>
      </c>
      <c r="I63" s="7">
        <f t="shared" si="14"/>
        <v>77.800000000000011</v>
      </c>
      <c r="J63" s="7">
        <v>8</v>
      </c>
    </row>
    <row r="64" spans="1:10" ht="21" customHeight="1">
      <c r="A64" s="3" t="s">
        <v>33</v>
      </c>
      <c r="B64" s="2" t="s">
        <v>403</v>
      </c>
      <c r="C64" s="2" t="s">
        <v>104</v>
      </c>
      <c r="D64" s="3" t="s">
        <v>377</v>
      </c>
      <c r="E64" s="6" t="s">
        <v>371</v>
      </c>
      <c r="F64" s="7">
        <f t="shared" si="12"/>
        <v>25.82</v>
      </c>
      <c r="G64" s="7">
        <v>86.6</v>
      </c>
      <c r="H64" s="7">
        <f t="shared" si="13"/>
        <v>51.959999999999994</v>
      </c>
      <c r="I64" s="7">
        <f t="shared" si="14"/>
        <v>77.78</v>
      </c>
      <c r="J64" s="7">
        <v>9</v>
      </c>
    </row>
    <row r="65" spans="1:10" ht="21" customHeight="1">
      <c r="A65" s="3" t="s">
        <v>577</v>
      </c>
      <c r="B65" s="2" t="s">
        <v>403</v>
      </c>
      <c r="C65" s="2" t="s">
        <v>104</v>
      </c>
      <c r="D65" s="3" t="s">
        <v>377</v>
      </c>
      <c r="E65" s="6" t="s">
        <v>22</v>
      </c>
      <c r="F65" s="7">
        <f t="shared" si="12"/>
        <v>27.960000000000004</v>
      </c>
      <c r="G65" s="7">
        <v>83</v>
      </c>
      <c r="H65" s="7">
        <f t="shared" si="13"/>
        <v>49.8</v>
      </c>
      <c r="I65" s="7">
        <f t="shared" si="14"/>
        <v>77.760000000000005</v>
      </c>
      <c r="J65" s="7">
        <v>10</v>
      </c>
    </row>
    <row r="66" spans="1:10" ht="21" customHeight="1">
      <c r="A66" s="3" t="s">
        <v>162</v>
      </c>
      <c r="B66" s="2" t="s">
        <v>403</v>
      </c>
      <c r="C66" s="2" t="s">
        <v>104</v>
      </c>
      <c r="D66" s="3" t="s">
        <v>377</v>
      </c>
      <c r="E66" s="6" t="s">
        <v>55</v>
      </c>
      <c r="F66" s="7">
        <f t="shared" si="12"/>
        <v>27.12</v>
      </c>
      <c r="G66" s="7">
        <v>84.2</v>
      </c>
      <c r="H66" s="7">
        <f t="shared" si="13"/>
        <v>50.52</v>
      </c>
      <c r="I66" s="7">
        <f t="shared" si="14"/>
        <v>77.64</v>
      </c>
      <c r="J66" s="7">
        <v>11</v>
      </c>
    </row>
    <row r="67" spans="1:10" ht="21" customHeight="1">
      <c r="A67" s="3" t="s">
        <v>400</v>
      </c>
      <c r="B67" s="2" t="s">
        <v>403</v>
      </c>
      <c r="C67" s="2" t="s">
        <v>104</v>
      </c>
      <c r="D67" s="3" t="s">
        <v>377</v>
      </c>
      <c r="E67" s="6" t="s">
        <v>310</v>
      </c>
      <c r="F67" s="7">
        <f t="shared" si="12"/>
        <v>26.460000000000004</v>
      </c>
      <c r="G67" s="7">
        <v>84.8</v>
      </c>
      <c r="H67" s="7">
        <f t="shared" si="13"/>
        <v>50.879999999999995</v>
      </c>
      <c r="I67" s="7">
        <f t="shared" si="14"/>
        <v>77.34</v>
      </c>
      <c r="J67" s="7">
        <v>12</v>
      </c>
    </row>
    <row r="68" spans="1:10" ht="21" customHeight="1">
      <c r="A68" s="3" t="s">
        <v>680</v>
      </c>
      <c r="B68" s="2" t="s">
        <v>403</v>
      </c>
      <c r="C68" s="2" t="s">
        <v>104</v>
      </c>
      <c r="D68" s="3" t="s">
        <v>377</v>
      </c>
      <c r="E68" s="6" t="s">
        <v>323</v>
      </c>
      <c r="F68" s="7">
        <f t="shared" si="12"/>
        <v>27.32</v>
      </c>
      <c r="G68" s="7">
        <v>83.2</v>
      </c>
      <c r="H68" s="7">
        <f t="shared" si="13"/>
        <v>49.92</v>
      </c>
      <c r="I68" s="7">
        <f t="shared" si="14"/>
        <v>77.240000000000009</v>
      </c>
      <c r="J68" s="7">
        <v>13</v>
      </c>
    </row>
    <row r="69" spans="1:10" ht="21" customHeight="1">
      <c r="A69" s="3" t="s">
        <v>629</v>
      </c>
      <c r="B69" s="2" t="s">
        <v>403</v>
      </c>
      <c r="C69" s="2" t="s">
        <v>104</v>
      </c>
      <c r="D69" s="3" t="s">
        <v>377</v>
      </c>
      <c r="E69" s="6" t="s">
        <v>182</v>
      </c>
      <c r="F69" s="7">
        <f t="shared" si="12"/>
        <v>27.760000000000005</v>
      </c>
      <c r="G69" s="7">
        <v>82.2</v>
      </c>
      <c r="H69" s="7">
        <f t="shared" si="13"/>
        <v>49.32</v>
      </c>
      <c r="I69" s="7">
        <f t="shared" si="14"/>
        <v>77.080000000000013</v>
      </c>
      <c r="J69" s="7">
        <v>14</v>
      </c>
    </row>
    <row r="70" spans="1:10" ht="21" customHeight="1">
      <c r="A70" s="3" t="s">
        <v>478</v>
      </c>
      <c r="B70" s="2" t="s">
        <v>403</v>
      </c>
      <c r="C70" s="2" t="s">
        <v>104</v>
      </c>
      <c r="D70" s="3" t="s">
        <v>377</v>
      </c>
      <c r="E70" s="6" t="s">
        <v>494</v>
      </c>
      <c r="F70" s="7">
        <f t="shared" si="12"/>
        <v>25.46</v>
      </c>
      <c r="G70" s="7">
        <v>85.6</v>
      </c>
      <c r="H70" s="7">
        <f t="shared" si="13"/>
        <v>51.359999999999992</v>
      </c>
      <c r="I70" s="7">
        <f t="shared" si="14"/>
        <v>76.819999999999993</v>
      </c>
      <c r="J70" s="7">
        <v>15</v>
      </c>
    </row>
    <row r="71" spans="1:10" ht="21" customHeight="1">
      <c r="A71" s="3" t="s">
        <v>553</v>
      </c>
      <c r="B71" s="2" t="s">
        <v>403</v>
      </c>
      <c r="C71" s="2" t="s">
        <v>104</v>
      </c>
      <c r="D71" s="3" t="s">
        <v>377</v>
      </c>
      <c r="E71" s="6" t="s">
        <v>88</v>
      </c>
      <c r="F71" s="7">
        <f t="shared" si="12"/>
        <v>26.3</v>
      </c>
      <c r="G71" s="7">
        <v>84.2</v>
      </c>
      <c r="H71" s="7">
        <f t="shared" si="13"/>
        <v>50.52</v>
      </c>
      <c r="I71" s="7">
        <f t="shared" si="14"/>
        <v>76.820000000000007</v>
      </c>
      <c r="J71" s="7">
        <v>15</v>
      </c>
    </row>
    <row r="72" spans="1:10" ht="21" customHeight="1">
      <c r="A72" s="3" t="s">
        <v>410</v>
      </c>
      <c r="B72" s="2" t="s">
        <v>403</v>
      </c>
      <c r="C72" s="2" t="s">
        <v>104</v>
      </c>
      <c r="D72" s="3" t="s">
        <v>377</v>
      </c>
      <c r="E72" s="6" t="s">
        <v>653</v>
      </c>
      <c r="F72" s="7">
        <f t="shared" si="12"/>
        <v>26.6</v>
      </c>
      <c r="G72" s="7">
        <v>83.6</v>
      </c>
      <c r="H72" s="7">
        <f t="shared" si="13"/>
        <v>50.16</v>
      </c>
      <c r="I72" s="7">
        <f t="shared" si="14"/>
        <v>76.759999999999991</v>
      </c>
      <c r="J72" s="7">
        <v>17</v>
      </c>
    </row>
    <row r="73" spans="1:10" ht="21" customHeight="1">
      <c r="A73" s="3" t="s">
        <v>93</v>
      </c>
      <c r="B73" s="2" t="s">
        <v>403</v>
      </c>
      <c r="C73" s="2" t="s">
        <v>104</v>
      </c>
      <c r="D73" s="3" t="s">
        <v>377</v>
      </c>
      <c r="E73" s="6" t="s">
        <v>147</v>
      </c>
      <c r="F73" s="7">
        <f t="shared" si="12"/>
        <v>25.64</v>
      </c>
      <c r="G73" s="7">
        <v>85</v>
      </c>
      <c r="H73" s="7">
        <f t="shared" si="13"/>
        <v>51</v>
      </c>
      <c r="I73" s="7">
        <f t="shared" si="14"/>
        <v>76.64</v>
      </c>
      <c r="J73" s="7">
        <v>18</v>
      </c>
    </row>
    <row r="74" spans="1:10" ht="21" customHeight="1">
      <c r="A74" s="3" t="s">
        <v>353</v>
      </c>
      <c r="B74" s="2" t="s">
        <v>403</v>
      </c>
      <c r="C74" s="2" t="s">
        <v>104</v>
      </c>
      <c r="D74" s="3" t="s">
        <v>377</v>
      </c>
      <c r="E74" s="6" t="s">
        <v>196</v>
      </c>
      <c r="F74" s="7">
        <f t="shared" si="12"/>
        <v>26.24</v>
      </c>
      <c r="G74" s="7">
        <v>83.8</v>
      </c>
      <c r="H74" s="7">
        <f t="shared" si="13"/>
        <v>50.279999999999994</v>
      </c>
      <c r="I74" s="7">
        <f t="shared" si="14"/>
        <v>76.52</v>
      </c>
      <c r="J74" s="7">
        <v>19</v>
      </c>
    </row>
    <row r="75" spans="1:10" ht="21" customHeight="1">
      <c r="A75" s="3" t="s">
        <v>543</v>
      </c>
      <c r="B75" s="2" t="s">
        <v>403</v>
      </c>
      <c r="C75" s="2" t="s">
        <v>104</v>
      </c>
      <c r="D75" s="3" t="s">
        <v>377</v>
      </c>
      <c r="E75" s="6" t="s">
        <v>331</v>
      </c>
      <c r="F75" s="7">
        <f t="shared" si="12"/>
        <v>25.240000000000002</v>
      </c>
      <c r="G75" s="7">
        <v>85.4</v>
      </c>
      <c r="H75" s="7">
        <f t="shared" si="13"/>
        <v>51.24</v>
      </c>
      <c r="I75" s="7">
        <f t="shared" si="14"/>
        <v>76.48</v>
      </c>
      <c r="J75" s="7">
        <v>20</v>
      </c>
    </row>
    <row r="76" spans="1:10" ht="21" customHeight="1">
      <c r="A76" s="3" t="s">
        <v>42</v>
      </c>
      <c r="B76" s="2" t="s">
        <v>403</v>
      </c>
      <c r="C76" s="2" t="s">
        <v>104</v>
      </c>
      <c r="D76" s="3" t="s">
        <v>377</v>
      </c>
      <c r="E76" s="6" t="s">
        <v>333</v>
      </c>
      <c r="F76" s="7">
        <f t="shared" si="12"/>
        <v>25.180000000000003</v>
      </c>
      <c r="G76" s="7">
        <v>84.6</v>
      </c>
      <c r="H76" s="7">
        <f t="shared" si="13"/>
        <v>50.76</v>
      </c>
      <c r="I76" s="7">
        <f t="shared" si="14"/>
        <v>75.94</v>
      </c>
      <c r="J76" s="7">
        <v>21</v>
      </c>
    </row>
    <row r="77" spans="1:10" ht="21" customHeight="1">
      <c r="A77" s="3" t="s">
        <v>524</v>
      </c>
      <c r="B77" s="2" t="s">
        <v>403</v>
      </c>
      <c r="C77" s="2" t="s">
        <v>104</v>
      </c>
      <c r="D77" s="3" t="s">
        <v>377</v>
      </c>
      <c r="E77" s="6" t="s">
        <v>584</v>
      </c>
      <c r="F77" s="7">
        <f t="shared" si="12"/>
        <v>26.14</v>
      </c>
      <c r="G77" s="7">
        <v>81</v>
      </c>
      <c r="H77" s="7">
        <f t="shared" si="13"/>
        <v>48.6</v>
      </c>
      <c r="I77" s="7">
        <f t="shared" si="14"/>
        <v>74.740000000000009</v>
      </c>
      <c r="J77" s="7">
        <v>22</v>
      </c>
    </row>
    <row r="78" spans="1:10" ht="21" customHeight="1">
      <c r="A78" s="3" t="s">
        <v>681</v>
      </c>
      <c r="B78" s="2" t="s">
        <v>403</v>
      </c>
      <c r="C78" s="2" t="s">
        <v>104</v>
      </c>
      <c r="D78" s="3" t="s">
        <v>377</v>
      </c>
      <c r="E78" s="6" t="s">
        <v>8</v>
      </c>
      <c r="F78" s="7">
        <f t="shared" si="12"/>
        <v>25.380000000000003</v>
      </c>
      <c r="G78" s="7">
        <v>82.2</v>
      </c>
      <c r="H78" s="7">
        <f t="shared" si="13"/>
        <v>49.32</v>
      </c>
      <c r="I78" s="7">
        <f t="shared" si="14"/>
        <v>74.7</v>
      </c>
      <c r="J78" s="7">
        <v>23</v>
      </c>
    </row>
    <row r="79" spans="1:10" ht="21" customHeight="1">
      <c r="A79" s="3" t="s">
        <v>590</v>
      </c>
      <c r="B79" s="2" t="s">
        <v>403</v>
      </c>
      <c r="C79" s="2" t="s">
        <v>104</v>
      </c>
      <c r="D79" s="3" t="s">
        <v>377</v>
      </c>
      <c r="E79" s="6" t="s">
        <v>341</v>
      </c>
      <c r="F79" s="7">
        <f t="shared" si="12"/>
        <v>25.540000000000003</v>
      </c>
      <c r="G79" s="7">
        <v>81.2</v>
      </c>
      <c r="H79" s="7">
        <f t="shared" si="13"/>
        <v>48.72</v>
      </c>
      <c r="I79" s="7">
        <f t="shared" si="14"/>
        <v>74.260000000000005</v>
      </c>
      <c r="J79" s="7">
        <v>24</v>
      </c>
    </row>
    <row r="80" spans="1:10" ht="21" customHeight="1">
      <c r="A80" s="3" t="s">
        <v>274</v>
      </c>
      <c r="B80" s="2" t="s">
        <v>403</v>
      </c>
      <c r="C80" s="2" t="s">
        <v>104</v>
      </c>
      <c r="D80" s="3" t="s">
        <v>377</v>
      </c>
      <c r="E80" s="6" t="s">
        <v>635</v>
      </c>
      <c r="F80" s="7">
        <f t="shared" si="12"/>
        <v>25.960000000000004</v>
      </c>
      <c r="G80" s="7">
        <v>80.2</v>
      </c>
      <c r="H80" s="7">
        <f t="shared" si="13"/>
        <v>48.12</v>
      </c>
      <c r="I80" s="7">
        <f t="shared" si="14"/>
        <v>74.08</v>
      </c>
      <c r="J80" s="7">
        <v>25</v>
      </c>
    </row>
    <row r="81" spans="1:10" ht="21" customHeight="1">
      <c r="A81" s="3" t="s">
        <v>527</v>
      </c>
      <c r="B81" s="2" t="s">
        <v>403</v>
      </c>
      <c r="C81" s="2" t="s">
        <v>104</v>
      </c>
      <c r="D81" s="3" t="s">
        <v>377</v>
      </c>
      <c r="E81" s="6" t="s">
        <v>111</v>
      </c>
      <c r="F81" s="7">
        <f t="shared" si="12"/>
        <v>26.160000000000004</v>
      </c>
      <c r="G81" s="7">
        <v>79.400000000000006</v>
      </c>
      <c r="H81" s="7">
        <f t="shared" si="13"/>
        <v>47.64</v>
      </c>
      <c r="I81" s="7">
        <f t="shared" si="14"/>
        <v>73.800000000000011</v>
      </c>
      <c r="J81" s="7">
        <v>26</v>
      </c>
    </row>
    <row r="82" spans="1:10" ht="21" customHeight="1">
      <c r="A82" s="3" t="s">
        <v>144</v>
      </c>
      <c r="B82" s="2" t="s">
        <v>403</v>
      </c>
      <c r="C82" s="2" t="s">
        <v>104</v>
      </c>
      <c r="D82" s="3" t="s">
        <v>377</v>
      </c>
      <c r="E82" s="6" t="s">
        <v>371</v>
      </c>
      <c r="F82" s="7">
        <f t="shared" si="12"/>
        <v>25.82</v>
      </c>
      <c r="G82" s="7">
        <v>79.599999999999994</v>
      </c>
      <c r="H82" s="7">
        <f t="shared" si="13"/>
        <v>47.76</v>
      </c>
      <c r="I82" s="7">
        <f t="shared" si="14"/>
        <v>73.58</v>
      </c>
      <c r="J82" s="7">
        <v>27</v>
      </c>
    </row>
    <row r="83" spans="1:10" ht="21" customHeight="1">
      <c r="A83" s="3" t="s">
        <v>259</v>
      </c>
      <c r="B83" s="2" t="s">
        <v>403</v>
      </c>
      <c r="C83" s="2" t="s">
        <v>104</v>
      </c>
      <c r="D83" s="3" t="s">
        <v>377</v>
      </c>
      <c r="E83" s="6" t="s">
        <v>38</v>
      </c>
      <c r="F83" s="7">
        <f t="shared" si="12"/>
        <v>25.040000000000003</v>
      </c>
      <c r="G83" s="7">
        <v>80.400000000000006</v>
      </c>
      <c r="H83" s="7">
        <f t="shared" si="13"/>
        <v>48.24</v>
      </c>
      <c r="I83" s="7">
        <f t="shared" si="14"/>
        <v>73.28</v>
      </c>
      <c r="J83" s="7">
        <v>28</v>
      </c>
    </row>
    <row r="84" spans="1:10" ht="21" customHeight="1">
      <c r="A84" s="3" t="s">
        <v>49</v>
      </c>
      <c r="B84" s="2" t="s">
        <v>403</v>
      </c>
      <c r="C84" s="2" t="s">
        <v>104</v>
      </c>
      <c r="D84" s="3" t="s">
        <v>377</v>
      </c>
      <c r="E84" s="6" t="s">
        <v>446</v>
      </c>
      <c r="F84" s="7">
        <f t="shared" si="12"/>
        <v>25.02</v>
      </c>
      <c r="G84" s="7">
        <v>80</v>
      </c>
      <c r="H84" s="7">
        <f t="shared" si="13"/>
        <v>48</v>
      </c>
      <c r="I84" s="7">
        <f t="shared" si="14"/>
        <v>73.02</v>
      </c>
      <c r="J84" s="7">
        <v>29</v>
      </c>
    </row>
    <row r="85" spans="1:10" ht="21" customHeight="1">
      <c r="A85" s="3" t="s">
        <v>686</v>
      </c>
      <c r="B85" s="2" t="s">
        <v>403</v>
      </c>
      <c r="C85" s="2" t="s">
        <v>104</v>
      </c>
      <c r="D85" s="3" t="s">
        <v>377</v>
      </c>
      <c r="E85" s="6" t="s">
        <v>555</v>
      </c>
      <c r="F85" s="7">
        <f t="shared" si="12"/>
        <v>25.6</v>
      </c>
      <c r="G85" s="7">
        <v>77.2</v>
      </c>
      <c r="H85" s="7">
        <f t="shared" si="13"/>
        <v>46.32</v>
      </c>
      <c r="I85" s="7">
        <f t="shared" si="14"/>
        <v>71.92</v>
      </c>
      <c r="J85" s="7">
        <v>30</v>
      </c>
    </row>
    <row r="86" spans="1:10" ht="21" customHeight="1">
      <c r="A86" s="3" t="s">
        <v>694</v>
      </c>
      <c r="B86" s="2" t="s">
        <v>403</v>
      </c>
      <c r="C86" s="2" t="s">
        <v>104</v>
      </c>
      <c r="D86" s="3" t="s">
        <v>377</v>
      </c>
      <c r="E86" s="6" t="s">
        <v>315</v>
      </c>
      <c r="F86" s="7">
        <f t="shared" si="12"/>
        <v>26.62</v>
      </c>
      <c r="G86" s="7">
        <v>74.8</v>
      </c>
      <c r="H86" s="7">
        <f t="shared" si="13"/>
        <v>44.879999999999995</v>
      </c>
      <c r="I86" s="7">
        <f t="shared" si="14"/>
        <v>71.5</v>
      </c>
      <c r="J86" s="7">
        <v>31</v>
      </c>
    </row>
    <row r="87" spans="1:10" ht="21" customHeight="1">
      <c r="A87" s="3" t="s">
        <v>661</v>
      </c>
      <c r="B87" s="2" t="s">
        <v>403</v>
      </c>
      <c r="C87" s="2" t="s">
        <v>104</v>
      </c>
      <c r="D87" s="3" t="s">
        <v>377</v>
      </c>
      <c r="E87" s="6" t="s">
        <v>568</v>
      </c>
      <c r="F87" s="7">
        <f t="shared" si="12"/>
        <v>26.52</v>
      </c>
      <c r="G87" s="7" t="s">
        <v>711</v>
      </c>
      <c r="H87" s="7">
        <v>0</v>
      </c>
      <c r="I87" s="7">
        <f t="shared" si="14"/>
        <v>26.52</v>
      </c>
      <c r="J87" s="7"/>
    </row>
    <row r="88" spans="1:10" ht="21" customHeight="1">
      <c r="A88" s="3" t="s">
        <v>60</v>
      </c>
      <c r="B88" s="2" t="s">
        <v>403</v>
      </c>
      <c r="C88" s="2" t="s">
        <v>104</v>
      </c>
      <c r="D88" s="3" t="s">
        <v>377</v>
      </c>
      <c r="E88" s="6" t="s">
        <v>236</v>
      </c>
      <c r="F88" s="7">
        <f t="shared" si="12"/>
        <v>26.72</v>
      </c>
      <c r="G88" s="7" t="s">
        <v>723</v>
      </c>
      <c r="H88" s="7">
        <v>0</v>
      </c>
      <c r="I88" s="7">
        <f t="shared" si="14"/>
        <v>26.72</v>
      </c>
      <c r="J88" s="7"/>
    </row>
    <row r="89" spans="1:10" ht="21" customHeight="1">
      <c r="A89" s="3"/>
      <c r="B89" s="2"/>
      <c r="C89" s="2"/>
      <c r="D89" s="3"/>
      <c r="E89" s="6"/>
      <c r="F89" s="7"/>
      <c r="G89" s="7"/>
      <c r="H89" s="7"/>
      <c r="I89" s="7"/>
      <c r="J89" s="7"/>
    </row>
    <row r="90" spans="1:10" ht="21" customHeight="1">
      <c r="A90" s="3" t="s">
        <v>685</v>
      </c>
      <c r="B90" s="2" t="s">
        <v>53</v>
      </c>
      <c r="C90" s="2" t="s">
        <v>104</v>
      </c>
      <c r="D90" s="3" t="s">
        <v>375</v>
      </c>
      <c r="E90" s="6" t="s">
        <v>428</v>
      </c>
      <c r="F90" s="7">
        <f t="shared" ref="F90:F119" si="15">E90*0.4</f>
        <v>29.880000000000003</v>
      </c>
      <c r="G90" s="7">
        <v>85.2</v>
      </c>
      <c r="H90" s="7">
        <f t="shared" ref="H90:H119" si="16">G90*0.6</f>
        <v>51.12</v>
      </c>
      <c r="I90" s="7">
        <f t="shared" ref="I90:I119" si="17">F90+H90</f>
        <v>81</v>
      </c>
      <c r="J90" s="7">
        <v>1</v>
      </c>
    </row>
    <row r="91" spans="1:10" ht="21" customHeight="1">
      <c r="A91" s="3" t="s">
        <v>616</v>
      </c>
      <c r="B91" s="2" t="s">
        <v>53</v>
      </c>
      <c r="C91" s="2" t="s">
        <v>104</v>
      </c>
      <c r="D91" s="3" t="s">
        <v>375</v>
      </c>
      <c r="E91" s="6" t="s">
        <v>568</v>
      </c>
      <c r="F91" s="7">
        <f t="shared" si="15"/>
        <v>26.52</v>
      </c>
      <c r="G91" s="7">
        <v>88.8</v>
      </c>
      <c r="H91" s="7">
        <f t="shared" si="16"/>
        <v>53.279999999999994</v>
      </c>
      <c r="I91" s="7">
        <f t="shared" si="17"/>
        <v>79.8</v>
      </c>
      <c r="J91" s="7">
        <v>2</v>
      </c>
    </row>
    <row r="92" spans="1:10" ht="21" customHeight="1">
      <c r="A92" s="3" t="s">
        <v>522</v>
      </c>
      <c r="B92" s="2" t="s">
        <v>53</v>
      </c>
      <c r="C92" s="2" t="s">
        <v>104</v>
      </c>
      <c r="D92" s="3" t="s">
        <v>375</v>
      </c>
      <c r="E92" s="6" t="s">
        <v>55</v>
      </c>
      <c r="F92" s="7">
        <f t="shared" si="15"/>
        <v>27.12</v>
      </c>
      <c r="G92" s="7">
        <v>87.4</v>
      </c>
      <c r="H92" s="7">
        <f t="shared" si="16"/>
        <v>52.440000000000005</v>
      </c>
      <c r="I92" s="7">
        <f t="shared" si="17"/>
        <v>79.56</v>
      </c>
      <c r="J92" s="7">
        <v>3</v>
      </c>
    </row>
    <row r="93" spans="1:10" ht="21" customHeight="1">
      <c r="A93" s="3" t="s">
        <v>101</v>
      </c>
      <c r="B93" s="2" t="s">
        <v>53</v>
      </c>
      <c r="C93" s="2" t="s">
        <v>104</v>
      </c>
      <c r="D93" s="3" t="s">
        <v>375</v>
      </c>
      <c r="E93" s="6" t="s">
        <v>358</v>
      </c>
      <c r="F93" s="7">
        <f t="shared" si="15"/>
        <v>27.360000000000003</v>
      </c>
      <c r="G93" s="7">
        <v>87</v>
      </c>
      <c r="H93" s="7">
        <f t="shared" si="16"/>
        <v>52.199999999999996</v>
      </c>
      <c r="I93" s="7">
        <f t="shared" si="17"/>
        <v>79.56</v>
      </c>
      <c r="J93" s="7">
        <v>3</v>
      </c>
    </row>
    <row r="94" spans="1:10" ht="21" customHeight="1">
      <c r="A94" s="3" t="s">
        <v>1</v>
      </c>
      <c r="B94" s="2" t="s">
        <v>53</v>
      </c>
      <c r="C94" s="2" t="s">
        <v>104</v>
      </c>
      <c r="D94" s="3" t="s">
        <v>375</v>
      </c>
      <c r="E94" s="6" t="s">
        <v>202</v>
      </c>
      <c r="F94" s="7">
        <f t="shared" si="15"/>
        <v>28.8</v>
      </c>
      <c r="G94" s="7">
        <v>84.4</v>
      </c>
      <c r="H94" s="7">
        <f t="shared" si="16"/>
        <v>50.64</v>
      </c>
      <c r="I94" s="7">
        <f t="shared" si="17"/>
        <v>79.44</v>
      </c>
      <c r="J94" s="7">
        <v>5</v>
      </c>
    </row>
    <row r="95" spans="1:10" ht="21" customHeight="1">
      <c r="A95" s="3" t="s">
        <v>639</v>
      </c>
      <c r="B95" s="2" t="s">
        <v>53</v>
      </c>
      <c r="C95" s="2" t="s">
        <v>104</v>
      </c>
      <c r="D95" s="3" t="s">
        <v>375</v>
      </c>
      <c r="E95" s="6" t="s">
        <v>182</v>
      </c>
      <c r="F95" s="7">
        <f t="shared" si="15"/>
        <v>27.760000000000005</v>
      </c>
      <c r="G95" s="7">
        <v>85.8</v>
      </c>
      <c r="H95" s="7">
        <f t="shared" si="16"/>
        <v>51.48</v>
      </c>
      <c r="I95" s="7">
        <f t="shared" si="17"/>
        <v>79.240000000000009</v>
      </c>
      <c r="J95" s="7">
        <v>6</v>
      </c>
    </row>
    <row r="96" spans="1:10" ht="21" customHeight="1">
      <c r="A96" s="3" t="s">
        <v>75</v>
      </c>
      <c r="B96" s="2" t="s">
        <v>53</v>
      </c>
      <c r="C96" s="2" t="s">
        <v>104</v>
      </c>
      <c r="D96" s="3" t="s">
        <v>375</v>
      </c>
      <c r="E96" s="6" t="s">
        <v>477</v>
      </c>
      <c r="F96" s="7">
        <f t="shared" si="15"/>
        <v>27.860000000000003</v>
      </c>
      <c r="G96" s="7">
        <v>85.2</v>
      </c>
      <c r="H96" s="7">
        <f t="shared" si="16"/>
        <v>51.12</v>
      </c>
      <c r="I96" s="7">
        <f t="shared" si="17"/>
        <v>78.98</v>
      </c>
      <c r="J96" s="7">
        <v>7</v>
      </c>
    </row>
    <row r="97" spans="1:10" ht="21" customHeight="1">
      <c r="A97" s="3" t="s">
        <v>184</v>
      </c>
      <c r="B97" s="2" t="s">
        <v>53</v>
      </c>
      <c r="C97" s="2" t="s">
        <v>104</v>
      </c>
      <c r="D97" s="3" t="s">
        <v>375</v>
      </c>
      <c r="E97" s="6" t="s">
        <v>491</v>
      </c>
      <c r="F97" s="7">
        <f t="shared" si="15"/>
        <v>28.760000000000005</v>
      </c>
      <c r="G97" s="7">
        <v>83.2</v>
      </c>
      <c r="H97" s="7">
        <f t="shared" si="16"/>
        <v>49.92</v>
      </c>
      <c r="I97" s="7">
        <f t="shared" si="17"/>
        <v>78.680000000000007</v>
      </c>
      <c r="J97" s="7">
        <v>8</v>
      </c>
    </row>
    <row r="98" spans="1:10" ht="21" customHeight="1">
      <c r="A98" s="3" t="s">
        <v>210</v>
      </c>
      <c r="B98" s="2" t="s">
        <v>53</v>
      </c>
      <c r="C98" s="2" t="s">
        <v>104</v>
      </c>
      <c r="D98" s="3" t="s">
        <v>375</v>
      </c>
      <c r="E98" s="6" t="s">
        <v>480</v>
      </c>
      <c r="F98" s="7">
        <f t="shared" si="15"/>
        <v>26.439999999999998</v>
      </c>
      <c r="G98" s="7">
        <v>87</v>
      </c>
      <c r="H98" s="7">
        <f t="shared" si="16"/>
        <v>52.199999999999996</v>
      </c>
      <c r="I98" s="7">
        <f t="shared" si="17"/>
        <v>78.639999999999986</v>
      </c>
      <c r="J98" s="7">
        <v>9</v>
      </c>
    </row>
    <row r="99" spans="1:10" ht="21" customHeight="1">
      <c r="A99" s="3" t="s">
        <v>132</v>
      </c>
      <c r="B99" s="2" t="s">
        <v>53</v>
      </c>
      <c r="C99" s="2" t="s">
        <v>104</v>
      </c>
      <c r="D99" s="3" t="s">
        <v>375</v>
      </c>
      <c r="E99" s="6" t="s">
        <v>643</v>
      </c>
      <c r="F99" s="7">
        <f t="shared" si="15"/>
        <v>26.900000000000002</v>
      </c>
      <c r="G99" s="7">
        <v>86</v>
      </c>
      <c r="H99" s="7">
        <f t="shared" si="16"/>
        <v>51.6</v>
      </c>
      <c r="I99" s="7">
        <f t="shared" si="17"/>
        <v>78.5</v>
      </c>
      <c r="J99" s="7">
        <v>10</v>
      </c>
    </row>
    <row r="100" spans="1:10" ht="21" customHeight="1">
      <c r="A100" s="3" t="s">
        <v>203</v>
      </c>
      <c r="B100" s="2" t="s">
        <v>53</v>
      </c>
      <c r="C100" s="2" t="s">
        <v>104</v>
      </c>
      <c r="D100" s="3" t="s">
        <v>375</v>
      </c>
      <c r="E100" s="6" t="s">
        <v>341</v>
      </c>
      <c r="F100" s="7">
        <f t="shared" si="15"/>
        <v>25.540000000000003</v>
      </c>
      <c r="G100" s="7">
        <v>87</v>
      </c>
      <c r="H100" s="7">
        <f t="shared" si="16"/>
        <v>52.199999999999996</v>
      </c>
      <c r="I100" s="7">
        <f t="shared" si="17"/>
        <v>77.739999999999995</v>
      </c>
      <c r="J100" s="7">
        <v>11</v>
      </c>
    </row>
    <row r="101" spans="1:10" ht="21" customHeight="1">
      <c r="A101" s="3" t="s">
        <v>7</v>
      </c>
      <c r="B101" s="2" t="s">
        <v>53</v>
      </c>
      <c r="C101" s="2" t="s">
        <v>104</v>
      </c>
      <c r="D101" s="3" t="s">
        <v>375</v>
      </c>
      <c r="E101" s="6" t="s">
        <v>365</v>
      </c>
      <c r="F101" s="7">
        <f t="shared" si="15"/>
        <v>25.660000000000004</v>
      </c>
      <c r="G101" s="7">
        <v>86.8</v>
      </c>
      <c r="H101" s="7">
        <f t="shared" si="16"/>
        <v>52.08</v>
      </c>
      <c r="I101" s="7">
        <f t="shared" si="17"/>
        <v>77.740000000000009</v>
      </c>
      <c r="J101" s="7">
        <v>11</v>
      </c>
    </row>
    <row r="102" spans="1:10" ht="21" customHeight="1">
      <c r="A102" s="3" t="s">
        <v>455</v>
      </c>
      <c r="B102" s="2" t="s">
        <v>53</v>
      </c>
      <c r="C102" s="2" t="s">
        <v>104</v>
      </c>
      <c r="D102" s="3" t="s">
        <v>375</v>
      </c>
      <c r="E102" s="6" t="s">
        <v>392</v>
      </c>
      <c r="F102" s="7">
        <f t="shared" si="15"/>
        <v>26.92</v>
      </c>
      <c r="G102" s="7">
        <v>84.6</v>
      </c>
      <c r="H102" s="7">
        <f t="shared" si="16"/>
        <v>50.76</v>
      </c>
      <c r="I102" s="7">
        <f t="shared" si="17"/>
        <v>77.680000000000007</v>
      </c>
      <c r="J102" s="7">
        <v>13</v>
      </c>
    </row>
    <row r="103" spans="1:10" ht="21" customHeight="1">
      <c r="A103" s="3" t="s">
        <v>298</v>
      </c>
      <c r="B103" s="2" t="s">
        <v>53</v>
      </c>
      <c r="C103" s="2" t="s">
        <v>104</v>
      </c>
      <c r="D103" s="3" t="s">
        <v>375</v>
      </c>
      <c r="E103" s="6" t="s">
        <v>337</v>
      </c>
      <c r="F103" s="7">
        <f t="shared" si="15"/>
        <v>25.78</v>
      </c>
      <c r="G103" s="7">
        <v>86.2</v>
      </c>
      <c r="H103" s="7">
        <f t="shared" si="16"/>
        <v>51.72</v>
      </c>
      <c r="I103" s="7">
        <f t="shared" si="17"/>
        <v>77.5</v>
      </c>
      <c r="J103" s="7">
        <v>14</v>
      </c>
    </row>
    <row r="104" spans="1:10" ht="21" customHeight="1">
      <c r="A104" s="3" t="s">
        <v>100</v>
      </c>
      <c r="B104" s="2" t="s">
        <v>53</v>
      </c>
      <c r="C104" s="2" t="s">
        <v>104</v>
      </c>
      <c r="D104" s="3" t="s">
        <v>375</v>
      </c>
      <c r="E104" s="6" t="s">
        <v>19</v>
      </c>
      <c r="F104" s="7">
        <f t="shared" si="15"/>
        <v>27.560000000000002</v>
      </c>
      <c r="G104" s="7">
        <v>83.2</v>
      </c>
      <c r="H104" s="7">
        <f t="shared" si="16"/>
        <v>49.92</v>
      </c>
      <c r="I104" s="7">
        <f t="shared" si="17"/>
        <v>77.48</v>
      </c>
      <c r="J104" s="7">
        <v>15</v>
      </c>
    </row>
    <row r="105" spans="1:10" ht="21" customHeight="1">
      <c r="A105" s="3" t="s">
        <v>662</v>
      </c>
      <c r="B105" s="2" t="s">
        <v>53</v>
      </c>
      <c r="C105" s="2" t="s">
        <v>104</v>
      </c>
      <c r="D105" s="3" t="s">
        <v>375</v>
      </c>
      <c r="E105" s="6" t="s">
        <v>684</v>
      </c>
      <c r="F105" s="7">
        <f t="shared" si="15"/>
        <v>25.980000000000004</v>
      </c>
      <c r="G105" s="7">
        <v>85.8</v>
      </c>
      <c r="H105" s="7">
        <f t="shared" si="16"/>
        <v>51.48</v>
      </c>
      <c r="I105" s="7">
        <f t="shared" si="17"/>
        <v>77.460000000000008</v>
      </c>
      <c r="J105" s="7">
        <v>16</v>
      </c>
    </row>
    <row r="106" spans="1:10" ht="21" customHeight="1">
      <c r="A106" s="3" t="s">
        <v>117</v>
      </c>
      <c r="B106" s="2" t="s">
        <v>53</v>
      </c>
      <c r="C106" s="2" t="s">
        <v>104</v>
      </c>
      <c r="D106" s="3" t="s">
        <v>375</v>
      </c>
      <c r="E106" s="6" t="s">
        <v>635</v>
      </c>
      <c r="F106" s="7">
        <f t="shared" si="15"/>
        <v>25.960000000000004</v>
      </c>
      <c r="G106" s="7">
        <v>85.8</v>
      </c>
      <c r="H106" s="7">
        <f t="shared" si="16"/>
        <v>51.48</v>
      </c>
      <c r="I106" s="7">
        <f t="shared" si="17"/>
        <v>77.44</v>
      </c>
      <c r="J106" s="7">
        <v>17</v>
      </c>
    </row>
    <row r="107" spans="1:10" ht="21" customHeight="1">
      <c r="A107" s="3" t="s">
        <v>143</v>
      </c>
      <c r="B107" s="2" t="s">
        <v>53</v>
      </c>
      <c r="C107" s="2" t="s">
        <v>104</v>
      </c>
      <c r="D107" s="3" t="s">
        <v>375</v>
      </c>
      <c r="E107" s="6" t="s">
        <v>668</v>
      </c>
      <c r="F107" s="7">
        <f t="shared" si="15"/>
        <v>26.060000000000002</v>
      </c>
      <c r="G107" s="7">
        <v>85.6</v>
      </c>
      <c r="H107" s="7">
        <f t="shared" si="16"/>
        <v>51.359999999999992</v>
      </c>
      <c r="I107" s="7">
        <f t="shared" si="17"/>
        <v>77.419999999999987</v>
      </c>
      <c r="J107" s="7">
        <v>18</v>
      </c>
    </row>
    <row r="108" spans="1:10" ht="21" customHeight="1">
      <c r="A108" s="3" t="s">
        <v>572</v>
      </c>
      <c r="B108" s="2" t="s">
        <v>53</v>
      </c>
      <c r="C108" s="2" t="s">
        <v>104</v>
      </c>
      <c r="D108" s="3" t="s">
        <v>375</v>
      </c>
      <c r="E108" s="6" t="s">
        <v>617</v>
      </c>
      <c r="F108" s="7">
        <f t="shared" si="15"/>
        <v>26.02</v>
      </c>
      <c r="G108" s="7">
        <v>84.4</v>
      </c>
      <c r="H108" s="7">
        <f t="shared" si="16"/>
        <v>50.64</v>
      </c>
      <c r="I108" s="7">
        <f t="shared" si="17"/>
        <v>76.66</v>
      </c>
      <c r="J108" s="7">
        <v>19</v>
      </c>
    </row>
    <row r="109" spans="1:10" ht="21" customHeight="1">
      <c r="A109" s="3" t="s">
        <v>497</v>
      </c>
      <c r="B109" s="2" t="s">
        <v>53</v>
      </c>
      <c r="C109" s="2" t="s">
        <v>104</v>
      </c>
      <c r="D109" s="3" t="s">
        <v>375</v>
      </c>
      <c r="E109" s="6" t="s">
        <v>307</v>
      </c>
      <c r="F109" s="7">
        <f t="shared" si="15"/>
        <v>25.8</v>
      </c>
      <c r="G109" s="7">
        <v>84.6</v>
      </c>
      <c r="H109" s="7">
        <f t="shared" si="16"/>
        <v>50.76</v>
      </c>
      <c r="I109" s="7">
        <f t="shared" si="17"/>
        <v>76.56</v>
      </c>
      <c r="J109" s="7">
        <v>20</v>
      </c>
    </row>
    <row r="110" spans="1:10" ht="21" customHeight="1">
      <c r="A110" s="3" t="s">
        <v>456</v>
      </c>
      <c r="B110" s="2" t="s">
        <v>53</v>
      </c>
      <c r="C110" s="2" t="s">
        <v>104</v>
      </c>
      <c r="D110" s="3" t="s">
        <v>375</v>
      </c>
      <c r="E110" s="6" t="s">
        <v>384</v>
      </c>
      <c r="F110" s="7">
        <f t="shared" si="15"/>
        <v>25.700000000000003</v>
      </c>
      <c r="G110" s="7">
        <v>84.6</v>
      </c>
      <c r="H110" s="7">
        <f t="shared" si="16"/>
        <v>50.76</v>
      </c>
      <c r="I110" s="7">
        <f t="shared" si="17"/>
        <v>76.460000000000008</v>
      </c>
      <c r="J110" s="7">
        <v>21</v>
      </c>
    </row>
    <row r="111" spans="1:10" ht="21" customHeight="1">
      <c r="A111" s="3" t="s">
        <v>457</v>
      </c>
      <c r="B111" s="2" t="s">
        <v>53</v>
      </c>
      <c r="C111" s="2" t="s">
        <v>104</v>
      </c>
      <c r="D111" s="3" t="s">
        <v>375</v>
      </c>
      <c r="E111" s="6" t="s">
        <v>120</v>
      </c>
      <c r="F111" s="7">
        <f t="shared" si="15"/>
        <v>27.42</v>
      </c>
      <c r="G111" s="7">
        <v>81.599999999999994</v>
      </c>
      <c r="H111" s="7">
        <f t="shared" si="16"/>
        <v>48.959999999999994</v>
      </c>
      <c r="I111" s="7">
        <f t="shared" si="17"/>
        <v>76.38</v>
      </c>
      <c r="J111" s="7">
        <v>22</v>
      </c>
    </row>
    <row r="112" spans="1:10" ht="21" customHeight="1">
      <c r="A112" s="3" t="s">
        <v>460</v>
      </c>
      <c r="B112" s="2" t="s">
        <v>53</v>
      </c>
      <c r="C112" s="2" t="s">
        <v>104</v>
      </c>
      <c r="D112" s="3" t="s">
        <v>375</v>
      </c>
      <c r="E112" s="6" t="s">
        <v>154</v>
      </c>
      <c r="F112" s="7">
        <f t="shared" si="15"/>
        <v>26.200000000000003</v>
      </c>
      <c r="G112" s="7">
        <v>83.4</v>
      </c>
      <c r="H112" s="7">
        <f t="shared" si="16"/>
        <v>50.04</v>
      </c>
      <c r="I112" s="7">
        <f t="shared" si="17"/>
        <v>76.240000000000009</v>
      </c>
      <c r="J112" s="7">
        <v>23</v>
      </c>
    </row>
    <row r="113" spans="1:10" ht="21" customHeight="1">
      <c r="A113" s="3" t="s">
        <v>452</v>
      </c>
      <c r="B113" s="2" t="s">
        <v>53</v>
      </c>
      <c r="C113" s="2" t="s">
        <v>104</v>
      </c>
      <c r="D113" s="3" t="s">
        <v>375</v>
      </c>
      <c r="E113" s="6" t="s">
        <v>341</v>
      </c>
      <c r="F113" s="7">
        <f t="shared" si="15"/>
        <v>25.540000000000003</v>
      </c>
      <c r="G113" s="7">
        <v>84.2</v>
      </c>
      <c r="H113" s="7">
        <f t="shared" si="16"/>
        <v>50.52</v>
      </c>
      <c r="I113" s="7">
        <f t="shared" si="17"/>
        <v>76.06</v>
      </c>
      <c r="J113" s="7">
        <v>24</v>
      </c>
    </row>
    <row r="114" spans="1:10" ht="21" customHeight="1">
      <c r="A114" s="3" t="s">
        <v>240</v>
      </c>
      <c r="B114" s="2" t="s">
        <v>53</v>
      </c>
      <c r="C114" s="2" t="s">
        <v>104</v>
      </c>
      <c r="D114" s="3" t="s">
        <v>375</v>
      </c>
      <c r="E114" s="6" t="s">
        <v>236</v>
      </c>
      <c r="F114" s="7">
        <f t="shared" si="15"/>
        <v>26.72</v>
      </c>
      <c r="G114" s="7">
        <v>82.2</v>
      </c>
      <c r="H114" s="7">
        <f t="shared" si="16"/>
        <v>49.32</v>
      </c>
      <c r="I114" s="7">
        <f t="shared" si="17"/>
        <v>76.039999999999992</v>
      </c>
      <c r="J114" s="7">
        <v>25</v>
      </c>
    </row>
    <row r="115" spans="1:10" ht="21" customHeight="1">
      <c r="A115" s="3" t="s">
        <v>66</v>
      </c>
      <c r="B115" s="2" t="s">
        <v>53</v>
      </c>
      <c r="C115" s="2" t="s">
        <v>104</v>
      </c>
      <c r="D115" s="3" t="s">
        <v>375</v>
      </c>
      <c r="E115" s="6" t="s">
        <v>26</v>
      </c>
      <c r="F115" s="7">
        <f t="shared" si="15"/>
        <v>26.1</v>
      </c>
      <c r="G115" s="7">
        <v>83</v>
      </c>
      <c r="H115" s="7">
        <f t="shared" si="16"/>
        <v>49.8</v>
      </c>
      <c r="I115" s="7">
        <f t="shared" si="17"/>
        <v>75.900000000000006</v>
      </c>
      <c r="J115" s="7">
        <v>26</v>
      </c>
    </row>
    <row r="116" spans="1:10" ht="21" customHeight="1">
      <c r="A116" s="3" t="s">
        <v>558</v>
      </c>
      <c r="B116" s="2" t="s">
        <v>53</v>
      </c>
      <c r="C116" s="2" t="s">
        <v>104</v>
      </c>
      <c r="D116" s="3" t="s">
        <v>375</v>
      </c>
      <c r="E116" s="6" t="s">
        <v>510</v>
      </c>
      <c r="F116" s="7">
        <f t="shared" si="15"/>
        <v>25.400000000000002</v>
      </c>
      <c r="G116" s="7">
        <v>81.8</v>
      </c>
      <c r="H116" s="7">
        <f t="shared" si="16"/>
        <v>49.08</v>
      </c>
      <c r="I116" s="7">
        <f t="shared" si="17"/>
        <v>74.48</v>
      </c>
      <c r="J116" s="7">
        <v>27</v>
      </c>
    </row>
    <row r="117" spans="1:10" ht="21" customHeight="1">
      <c r="A117" s="3" t="s">
        <v>687</v>
      </c>
      <c r="B117" s="2" t="s">
        <v>53</v>
      </c>
      <c r="C117" s="2" t="s">
        <v>104</v>
      </c>
      <c r="D117" s="3" t="s">
        <v>375</v>
      </c>
      <c r="E117" s="6" t="s">
        <v>557</v>
      </c>
      <c r="F117" s="7">
        <f t="shared" si="15"/>
        <v>25.44</v>
      </c>
      <c r="G117" s="7">
        <v>81</v>
      </c>
      <c r="H117" s="7">
        <f t="shared" si="16"/>
        <v>48.6</v>
      </c>
      <c r="I117" s="7">
        <f t="shared" si="17"/>
        <v>74.040000000000006</v>
      </c>
      <c r="J117" s="7">
        <v>28</v>
      </c>
    </row>
    <row r="118" spans="1:10" ht="21" customHeight="1">
      <c r="A118" s="3" t="s">
        <v>167</v>
      </c>
      <c r="B118" s="2" t="s">
        <v>53</v>
      </c>
      <c r="C118" s="2" t="s">
        <v>104</v>
      </c>
      <c r="D118" s="3" t="s">
        <v>375</v>
      </c>
      <c r="E118" s="6" t="s">
        <v>448</v>
      </c>
      <c r="F118" s="7">
        <f t="shared" si="15"/>
        <v>25.36</v>
      </c>
      <c r="G118" s="7">
        <v>79.8</v>
      </c>
      <c r="H118" s="7">
        <f t="shared" si="16"/>
        <v>47.879999999999995</v>
      </c>
      <c r="I118" s="7">
        <f t="shared" si="17"/>
        <v>73.239999999999995</v>
      </c>
      <c r="J118" s="7">
        <v>29</v>
      </c>
    </row>
    <row r="119" spans="1:10" ht="21" customHeight="1">
      <c r="A119" s="3" t="s">
        <v>95</v>
      </c>
      <c r="B119" s="2" t="s">
        <v>53</v>
      </c>
      <c r="C119" s="2" t="s">
        <v>104</v>
      </c>
      <c r="D119" s="3" t="s">
        <v>375</v>
      </c>
      <c r="E119" s="6" t="s">
        <v>382</v>
      </c>
      <c r="F119" s="7">
        <f t="shared" si="15"/>
        <v>25.84</v>
      </c>
      <c r="G119" s="7">
        <v>68.2</v>
      </c>
      <c r="H119" s="7">
        <f t="shared" si="16"/>
        <v>40.92</v>
      </c>
      <c r="I119" s="7">
        <f t="shared" si="17"/>
        <v>66.760000000000005</v>
      </c>
      <c r="J119" s="7">
        <v>30</v>
      </c>
    </row>
    <row r="120" spans="1:10" ht="21" customHeight="1">
      <c r="A120" s="3"/>
      <c r="B120" s="2"/>
      <c r="C120" s="2"/>
      <c r="D120" s="3"/>
      <c r="E120" s="6"/>
      <c r="F120" s="7"/>
      <c r="G120" s="7"/>
      <c r="H120" s="7"/>
      <c r="I120" s="7"/>
      <c r="J120" s="7"/>
    </row>
    <row r="121" spans="1:10" ht="24" customHeight="1">
      <c r="A121" s="3" t="s">
        <v>214</v>
      </c>
      <c r="B121" s="2" t="s">
        <v>450</v>
      </c>
      <c r="C121" s="2" t="s">
        <v>104</v>
      </c>
      <c r="D121" s="3" t="s">
        <v>84</v>
      </c>
      <c r="E121" s="6" t="s">
        <v>171</v>
      </c>
      <c r="F121" s="7">
        <f t="shared" ref="F121:F152" si="18">E121*0.4</f>
        <v>30.34</v>
      </c>
      <c r="G121" s="7">
        <v>86.2</v>
      </c>
      <c r="H121" s="7">
        <f t="shared" ref="H121:H152" si="19">G121*0.6</f>
        <v>51.72</v>
      </c>
      <c r="I121" s="7">
        <f t="shared" ref="I121:I152" si="20">F121+H121</f>
        <v>82.06</v>
      </c>
      <c r="J121" s="7">
        <v>1</v>
      </c>
    </row>
    <row r="122" spans="1:10" ht="24" customHeight="1">
      <c r="A122" s="3" t="s">
        <v>413</v>
      </c>
      <c r="B122" s="2" t="s">
        <v>450</v>
      </c>
      <c r="C122" s="2" t="s">
        <v>104</v>
      </c>
      <c r="D122" s="3" t="s">
        <v>84</v>
      </c>
      <c r="E122" s="6" t="s">
        <v>91</v>
      </c>
      <c r="F122" s="7">
        <f t="shared" si="18"/>
        <v>31.680000000000003</v>
      </c>
      <c r="G122" s="7">
        <v>83.6</v>
      </c>
      <c r="H122" s="7">
        <f t="shared" si="19"/>
        <v>50.16</v>
      </c>
      <c r="I122" s="7">
        <f t="shared" si="20"/>
        <v>81.84</v>
      </c>
      <c r="J122" s="7">
        <v>2</v>
      </c>
    </row>
    <row r="123" spans="1:10" ht="24" customHeight="1">
      <c r="A123" s="3" t="s">
        <v>256</v>
      </c>
      <c r="B123" s="2" t="s">
        <v>450</v>
      </c>
      <c r="C123" s="2" t="s">
        <v>104</v>
      </c>
      <c r="D123" s="3" t="s">
        <v>84</v>
      </c>
      <c r="E123" s="6" t="s">
        <v>490</v>
      </c>
      <c r="F123" s="7">
        <f t="shared" si="18"/>
        <v>30.52</v>
      </c>
      <c r="G123" s="7">
        <v>85.4</v>
      </c>
      <c r="H123" s="7">
        <f t="shared" si="19"/>
        <v>51.24</v>
      </c>
      <c r="I123" s="7">
        <f t="shared" si="20"/>
        <v>81.760000000000005</v>
      </c>
      <c r="J123" s="7">
        <v>3</v>
      </c>
    </row>
    <row r="124" spans="1:10" ht="24" customHeight="1">
      <c r="A124" s="3" t="s">
        <v>546</v>
      </c>
      <c r="B124" s="2" t="s">
        <v>450</v>
      </c>
      <c r="C124" s="2" t="s">
        <v>104</v>
      </c>
      <c r="D124" s="3" t="s">
        <v>84</v>
      </c>
      <c r="E124" s="6" t="s">
        <v>112</v>
      </c>
      <c r="F124" s="7">
        <f t="shared" si="18"/>
        <v>29.3</v>
      </c>
      <c r="G124" s="7">
        <v>86.8</v>
      </c>
      <c r="H124" s="7">
        <f t="shared" si="19"/>
        <v>52.08</v>
      </c>
      <c r="I124" s="7">
        <f t="shared" si="20"/>
        <v>81.38</v>
      </c>
      <c r="J124" s="7">
        <v>4</v>
      </c>
    </row>
    <row r="125" spans="1:10" ht="24" customHeight="1">
      <c r="A125" s="3" t="s">
        <v>361</v>
      </c>
      <c r="B125" s="2" t="s">
        <v>450</v>
      </c>
      <c r="C125" s="2" t="s">
        <v>104</v>
      </c>
      <c r="D125" s="3" t="s">
        <v>84</v>
      </c>
      <c r="E125" s="6" t="s">
        <v>227</v>
      </c>
      <c r="F125" s="7">
        <f t="shared" si="18"/>
        <v>31.180000000000003</v>
      </c>
      <c r="G125" s="7">
        <v>83.6</v>
      </c>
      <c r="H125" s="7">
        <f t="shared" si="19"/>
        <v>50.16</v>
      </c>
      <c r="I125" s="7">
        <f t="shared" si="20"/>
        <v>81.34</v>
      </c>
      <c r="J125" s="7">
        <v>5</v>
      </c>
    </row>
    <row r="126" spans="1:10" ht="24" customHeight="1">
      <c r="A126" s="3" t="s">
        <v>386</v>
      </c>
      <c r="B126" s="2" t="s">
        <v>450</v>
      </c>
      <c r="C126" s="2" t="s">
        <v>104</v>
      </c>
      <c r="D126" s="3" t="s">
        <v>84</v>
      </c>
      <c r="E126" s="6" t="s">
        <v>245</v>
      </c>
      <c r="F126" s="7">
        <f t="shared" si="18"/>
        <v>30.28</v>
      </c>
      <c r="G126" s="7">
        <v>85</v>
      </c>
      <c r="H126" s="7">
        <f t="shared" si="19"/>
        <v>51</v>
      </c>
      <c r="I126" s="7">
        <f t="shared" si="20"/>
        <v>81.28</v>
      </c>
      <c r="J126" s="7">
        <v>6</v>
      </c>
    </row>
    <row r="127" spans="1:10" ht="24" customHeight="1">
      <c r="A127" s="3" t="s">
        <v>340</v>
      </c>
      <c r="B127" s="2" t="s">
        <v>450</v>
      </c>
      <c r="C127" s="2" t="s">
        <v>104</v>
      </c>
      <c r="D127" s="3" t="s">
        <v>84</v>
      </c>
      <c r="E127" s="6" t="s">
        <v>97</v>
      </c>
      <c r="F127" s="7">
        <f t="shared" si="18"/>
        <v>29.080000000000002</v>
      </c>
      <c r="G127" s="7">
        <v>86.2</v>
      </c>
      <c r="H127" s="7">
        <f t="shared" si="19"/>
        <v>51.72</v>
      </c>
      <c r="I127" s="7">
        <f t="shared" si="20"/>
        <v>80.8</v>
      </c>
      <c r="J127" s="7">
        <v>7</v>
      </c>
    </row>
    <row r="128" spans="1:10" ht="24" customHeight="1">
      <c r="A128" s="3" t="s">
        <v>325</v>
      </c>
      <c r="B128" s="2" t="s">
        <v>450</v>
      </c>
      <c r="C128" s="2" t="s">
        <v>104</v>
      </c>
      <c r="D128" s="3" t="s">
        <v>84</v>
      </c>
      <c r="E128" s="6" t="s">
        <v>245</v>
      </c>
      <c r="F128" s="7">
        <f t="shared" si="18"/>
        <v>30.28</v>
      </c>
      <c r="G128" s="7">
        <v>83.8</v>
      </c>
      <c r="H128" s="7">
        <f t="shared" si="19"/>
        <v>50.279999999999994</v>
      </c>
      <c r="I128" s="7">
        <f t="shared" si="20"/>
        <v>80.56</v>
      </c>
      <c r="J128" s="7">
        <v>8</v>
      </c>
    </row>
    <row r="129" spans="1:10" ht="24" customHeight="1">
      <c r="A129" s="3" t="s">
        <v>149</v>
      </c>
      <c r="B129" s="2" t="s">
        <v>450</v>
      </c>
      <c r="C129" s="2" t="s">
        <v>104</v>
      </c>
      <c r="D129" s="3" t="s">
        <v>84</v>
      </c>
      <c r="E129" s="6" t="s">
        <v>11</v>
      </c>
      <c r="F129" s="7">
        <f t="shared" si="18"/>
        <v>30.64</v>
      </c>
      <c r="G129" s="7">
        <v>83</v>
      </c>
      <c r="H129" s="7">
        <f t="shared" si="19"/>
        <v>49.8</v>
      </c>
      <c r="I129" s="7">
        <f t="shared" si="20"/>
        <v>80.44</v>
      </c>
      <c r="J129" s="7">
        <v>9</v>
      </c>
    </row>
    <row r="130" spans="1:10" ht="24" customHeight="1">
      <c r="A130" s="3" t="s">
        <v>570</v>
      </c>
      <c r="B130" s="2" t="s">
        <v>450</v>
      </c>
      <c r="C130" s="2" t="s">
        <v>104</v>
      </c>
      <c r="D130" s="3" t="s">
        <v>84</v>
      </c>
      <c r="E130" s="6" t="s">
        <v>595</v>
      </c>
      <c r="F130" s="7">
        <f t="shared" si="18"/>
        <v>29.480000000000004</v>
      </c>
      <c r="G130" s="7">
        <v>83.8</v>
      </c>
      <c r="H130" s="7">
        <f t="shared" si="19"/>
        <v>50.279999999999994</v>
      </c>
      <c r="I130" s="7">
        <f t="shared" si="20"/>
        <v>79.759999999999991</v>
      </c>
      <c r="J130" s="7">
        <v>10</v>
      </c>
    </row>
    <row r="131" spans="1:10" ht="24" customHeight="1">
      <c r="A131" s="3" t="s">
        <v>509</v>
      </c>
      <c r="B131" s="2" t="s">
        <v>450</v>
      </c>
      <c r="C131" s="2" t="s">
        <v>104</v>
      </c>
      <c r="D131" s="3" t="s">
        <v>84</v>
      </c>
      <c r="E131" s="6" t="s">
        <v>354</v>
      </c>
      <c r="F131" s="7">
        <f t="shared" si="18"/>
        <v>28.939999999999998</v>
      </c>
      <c r="G131" s="7">
        <v>84.6</v>
      </c>
      <c r="H131" s="7">
        <f t="shared" si="19"/>
        <v>50.76</v>
      </c>
      <c r="I131" s="7">
        <f t="shared" si="20"/>
        <v>79.699999999999989</v>
      </c>
      <c r="J131" s="7">
        <v>11</v>
      </c>
    </row>
    <row r="132" spans="1:10" ht="24" customHeight="1">
      <c r="A132" s="3" t="s">
        <v>297</v>
      </c>
      <c r="B132" s="2" t="s">
        <v>450</v>
      </c>
      <c r="C132" s="2" t="s">
        <v>104</v>
      </c>
      <c r="D132" s="3" t="s">
        <v>84</v>
      </c>
      <c r="E132" s="6" t="s">
        <v>520</v>
      </c>
      <c r="F132" s="7">
        <f t="shared" si="18"/>
        <v>29.28</v>
      </c>
      <c r="G132" s="7">
        <v>84</v>
      </c>
      <c r="H132" s="7">
        <f t="shared" si="19"/>
        <v>50.4</v>
      </c>
      <c r="I132" s="7">
        <f t="shared" si="20"/>
        <v>79.680000000000007</v>
      </c>
      <c r="J132" s="7">
        <v>12</v>
      </c>
    </row>
    <row r="133" spans="1:10" ht="24" customHeight="1">
      <c r="A133" s="3" t="s">
        <v>562</v>
      </c>
      <c r="B133" s="2" t="s">
        <v>450</v>
      </c>
      <c r="C133" s="2" t="s">
        <v>104</v>
      </c>
      <c r="D133" s="3" t="s">
        <v>84</v>
      </c>
      <c r="E133" s="6" t="s">
        <v>265</v>
      </c>
      <c r="F133" s="7">
        <f t="shared" si="18"/>
        <v>29.12</v>
      </c>
      <c r="G133" s="7">
        <v>83.8</v>
      </c>
      <c r="H133" s="7">
        <f t="shared" si="19"/>
        <v>50.279999999999994</v>
      </c>
      <c r="I133" s="7">
        <f t="shared" si="20"/>
        <v>79.399999999999991</v>
      </c>
      <c r="J133" s="7">
        <v>13</v>
      </c>
    </row>
    <row r="134" spans="1:10" ht="24" customHeight="1">
      <c r="A134" s="3" t="s">
        <v>564</v>
      </c>
      <c r="B134" s="2" t="s">
        <v>450</v>
      </c>
      <c r="C134" s="2" t="s">
        <v>104</v>
      </c>
      <c r="D134" s="3" t="s">
        <v>84</v>
      </c>
      <c r="E134" s="6" t="s">
        <v>177</v>
      </c>
      <c r="F134" s="7">
        <f t="shared" si="18"/>
        <v>28.6</v>
      </c>
      <c r="G134" s="7">
        <v>84.6</v>
      </c>
      <c r="H134" s="7">
        <f t="shared" si="19"/>
        <v>50.76</v>
      </c>
      <c r="I134" s="7">
        <f t="shared" si="20"/>
        <v>79.36</v>
      </c>
      <c r="J134" s="7">
        <v>14</v>
      </c>
    </row>
    <row r="135" spans="1:10" ht="24" customHeight="1">
      <c r="A135" s="3" t="s">
        <v>657</v>
      </c>
      <c r="B135" s="2" t="s">
        <v>450</v>
      </c>
      <c r="C135" s="2" t="s">
        <v>104</v>
      </c>
      <c r="D135" s="3" t="s">
        <v>84</v>
      </c>
      <c r="E135" s="6" t="s">
        <v>513</v>
      </c>
      <c r="F135" s="7">
        <f t="shared" si="18"/>
        <v>28.060000000000002</v>
      </c>
      <c r="G135" s="7">
        <v>85.4</v>
      </c>
      <c r="H135" s="7">
        <f t="shared" si="19"/>
        <v>51.24</v>
      </c>
      <c r="I135" s="7">
        <f t="shared" si="20"/>
        <v>79.300000000000011</v>
      </c>
      <c r="J135" s="7">
        <v>15</v>
      </c>
    </row>
    <row r="136" spans="1:10" ht="24" customHeight="1">
      <c r="A136" s="3" t="s">
        <v>321</v>
      </c>
      <c r="B136" s="2" t="s">
        <v>450</v>
      </c>
      <c r="C136" s="2" t="s">
        <v>104</v>
      </c>
      <c r="D136" s="3" t="s">
        <v>84</v>
      </c>
      <c r="E136" s="6" t="s">
        <v>177</v>
      </c>
      <c r="F136" s="7">
        <f t="shared" si="18"/>
        <v>28.6</v>
      </c>
      <c r="G136" s="7">
        <v>83.4</v>
      </c>
      <c r="H136" s="7">
        <f t="shared" si="19"/>
        <v>50.04</v>
      </c>
      <c r="I136" s="7">
        <f t="shared" si="20"/>
        <v>78.64</v>
      </c>
      <c r="J136" s="7">
        <v>16</v>
      </c>
    </row>
    <row r="137" spans="1:10" ht="24" customHeight="1">
      <c r="A137" s="3" t="s">
        <v>644</v>
      </c>
      <c r="B137" s="2" t="s">
        <v>450</v>
      </c>
      <c r="C137" s="2" t="s">
        <v>104</v>
      </c>
      <c r="D137" s="3" t="s">
        <v>84</v>
      </c>
      <c r="E137" s="6" t="s">
        <v>65</v>
      </c>
      <c r="F137" s="7">
        <f t="shared" si="18"/>
        <v>29.180000000000003</v>
      </c>
      <c r="G137" s="7">
        <v>82.4</v>
      </c>
      <c r="H137" s="7">
        <f t="shared" si="19"/>
        <v>49.440000000000005</v>
      </c>
      <c r="I137" s="7">
        <f t="shared" si="20"/>
        <v>78.62</v>
      </c>
      <c r="J137" s="7">
        <v>17</v>
      </c>
    </row>
    <row r="138" spans="1:10" ht="24" customHeight="1">
      <c r="A138" s="3" t="s">
        <v>164</v>
      </c>
      <c r="B138" s="2" t="s">
        <v>450</v>
      </c>
      <c r="C138" s="2" t="s">
        <v>104</v>
      </c>
      <c r="D138" s="3" t="s">
        <v>84</v>
      </c>
      <c r="E138" s="6" t="s">
        <v>133</v>
      </c>
      <c r="F138" s="7">
        <f t="shared" si="18"/>
        <v>28.560000000000002</v>
      </c>
      <c r="G138" s="7">
        <v>83.4</v>
      </c>
      <c r="H138" s="7">
        <f t="shared" si="19"/>
        <v>50.04</v>
      </c>
      <c r="I138" s="7">
        <f t="shared" si="20"/>
        <v>78.599999999999994</v>
      </c>
      <c r="J138" s="7">
        <v>18</v>
      </c>
    </row>
    <row r="139" spans="1:10" ht="24" customHeight="1">
      <c r="A139" s="3" t="s">
        <v>512</v>
      </c>
      <c r="B139" s="2" t="s">
        <v>450</v>
      </c>
      <c r="C139" s="2" t="s">
        <v>104</v>
      </c>
      <c r="D139" s="3" t="s">
        <v>84</v>
      </c>
      <c r="E139" s="6" t="s">
        <v>322</v>
      </c>
      <c r="F139" s="7">
        <f t="shared" si="18"/>
        <v>29.62</v>
      </c>
      <c r="G139" s="7">
        <v>81.599999999999994</v>
      </c>
      <c r="H139" s="7">
        <f t="shared" si="19"/>
        <v>48.959999999999994</v>
      </c>
      <c r="I139" s="7">
        <f t="shared" si="20"/>
        <v>78.58</v>
      </c>
      <c r="J139" s="7">
        <v>19</v>
      </c>
    </row>
    <row r="140" spans="1:10" ht="24" customHeight="1">
      <c r="A140" s="3" t="s">
        <v>305</v>
      </c>
      <c r="B140" s="2" t="s">
        <v>450</v>
      </c>
      <c r="C140" s="2" t="s">
        <v>104</v>
      </c>
      <c r="D140" s="3" t="s">
        <v>84</v>
      </c>
      <c r="E140" s="6" t="s">
        <v>161</v>
      </c>
      <c r="F140" s="7">
        <f t="shared" si="18"/>
        <v>29.5</v>
      </c>
      <c r="G140" s="7">
        <v>81.599999999999994</v>
      </c>
      <c r="H140" s="7">
        <f t="shared" si="19"/>
        <v>48.959999999999994</v>
      </c>
      <c r="I140" s="7">
        <f t="shared" si="20"/>
        <v>78.459999999999994</v>
      </c>
      <c r="J140" s="7">
        <v>20</v>
      </c>
    </row>
    <row r="141" spans="1:10" ht="24" customHeight="1">
      <c r="A141" s="3" t="s">
        <v>411</v>
      </c>
      <c r="B141" s="2" t="s">
        <v>450</v>
      </c>
      <c r="C141" s="2" t="s">
        <v>104</v>
      </c>
      <c r="D141" s="3" t="s">
        <v>84</v>
      </c>
      <c r="E141" s="6" t="s">
        <v>22</v>
      </c>
      <c r="F141" s="7">
        <f t="shared" si="18"/>
        <v>27.960000000000004</v>
      </c>
      <c r="G141" s="7">
        <v>84</v>
      </c>
      <c r="H141" s="7">
        <f t="shared" si="19"/>
        <v>50.4</v>
      </c>
      <c r="I141" s="7">
        <f t="shared" si="20"/>
        <v>78.36</v>
      </c>
      <c r="J141" s="7">
        <v>21</v>
      </c>
    </row>
    <row r="142" spans="1:10" ht="24" customHeight="1">
      <c r="A142" s="3" t="s">
        <v>283</v>
      </c>
      <c r="B142" s="2" t="s">
        <v>450</v>
      </c>
      <c r="C142" s="2" t="s">
        <v>104</v>
      </c>
      <c r="D142" s="3" t="s">
        <v>84</v>
      </c>
      <c r="E142" s="6" t="s">
        <v>415</v>
      </c>
      <c r="F142" s="7">
        <f t="shared" si="18"/>
        <v>29.700000000000003</v>
      </c>
      <c r="G142" s="7">
        <v>81</v>
      </c>
      <c r="H142" s="7">
        <f t="shared" si="19"/>
        <v>48.6</v>
      </c>
      <c r="I142" s="7">
        <f t="shared" si="20"/>
        <v>78.300000000000011</v>
      </c>
      <c r="J142" s="7">
        <v>22</v>
      </c>
    </row>
    <row r="143" spans="1:10" ht="24" customHeight="1">
      <c r="A143" s="3" t="s">
        <v>519</v>
      </c>
      <c r="B143" s="2" t="s">
        <v>450</v>
      </c>
      <c r="C143" s="2" t="s">
        <v>104</v>
      </c>
      <c r="D143" s="3" t="s">
        <v>84</v>
      </c>
      <c r="E143" s="6" t="s">
        <v>258</v>
      </c>
      <c r="F143" s="7">
        <f t="shared" si="18"/>
        <v>28.360000000000003</v>
      </c>
      <c r="G143" s="7">
        <v>83.2</v>
      </c>
      <c r="H143" s="7">
        <f t="shared" si="19"/>
        <v>49.92</v>
      </c>
      <c r="I143" s="7">
        <f t="shared" si="20"/>
        <v>78.28</v>
      </c>
      <c r="J143" s="7">
        <v>23</v>
      </c>
    </row>
    <row r="144" spans="1:10" ht="24" customHeight="1">
      <c r="A144" s="3" t="s">
        <v>435</v>
      </c>
      <c r="B144" s="2" t="s">
        <v>450</v>
      </c>
      <c r="C144" s="2" t="s">
        <v>104</v>
      </c>
      <c r="D144" s="3" t="s">
        <v>84</v>
      </c>
      <c r="E144" s="6" t="s">
        <v>120</v>
      </c>
      <c r="F144" s="7">
        <f t="shared" si="18"/>
        <v>27.42</v>
      </c>
      <c r="G144" s="7">
        <v>84.6</v>
      </c>
      <c r="H144" s="7">
        <f t="shared" si="19"/>
        <v>50.76</v>
      </c>
      <c r="I144" s="7">
        <f t="shared" si="20"/>
        <v>78.180000000000007</v>
      </c>
      <c r="J144" s="7">
        <v>24</v>
      </c>
    </row>
    <row r="145" spans="1:10" ht="24" customHeight="1">
      <c r="A145" s="3" t="s">
        <v>535</v>
      </c>
      <c r="B145" s="2" t="s">
        <v>450</v>
      </c>
      <c r="C145" s="2" t="s">
        <v>104</v>
      </c>
      <c r="D145" s="3" t="s">
        <v>84</v>
      </c>
      <c r="E145" s="6" t="s">
        <v>396</v>
      </c>
      <c r="F145" s="7">
        <f t="shared" si="18"/>
        <v>28.82</v>
      </c>
      <c r="G145" s="7">
        <v>82</v>
      </c>
      <c r="H145" s="7">
        <f t="shared" si="19"/>
        <v>49.199999999999996</v>
      </c>
      <c r="I145" s="7">
        <f t="shared" si="20"/>
        <v>78.02</v>
      </c>
      <c r="J145" s="7">
        <v>25</v>
      </c>
    </row>
    <row r="146" spans="1:10" ht="24" customHeight="1">
      <c r="A146" s="3" t="s">
        <v>425</v>
      </c>
      <c r="B146" s="2" t="s">
        <v>450</v>
      </c>
      <c r="C146" s="2" t="s">
        <v>104</v>
      </c>
      <c r="D146" s="3" t="s">
        <v>84</v>
      </c>
      <c r="E146" s="6" t="s">
        <v>447</v>
      </c>
      <c r="F146" s="7">
        <f t="shared" si="18"/>
        <v>28.78</v>
      </c>
      <c r="G146" s="7">
        <v>82</v>
      </c>
      <c r="H146" s="7">
        <f t="shared" si="19"/>
        <v>49.199999999999996</v>
      </c>
      <c r="I146" s="7">
        <f t="shared" si="20"/>
        <v>77.97999999999999</v>
      </c>
      <c r="J146" s="7">
        <v>26</v>
      </c>
    </row>
    <row r="147" spans="1:10" ht="24" customHeight="1">
      <c r="A147" s="3" t="s">
        <v>378</v>
      </c>
      <c r="B147" s="2" t="s">
        <v>450</v>
      </c>
      <c r="C147" s="2" t="s">
        <v>104</v>
      </c>
      <c r="D147" s="3" t="s">
        <v>84</v>
      </c>
      <c r="E147" s="6" t="s">
        <v>323</v>
      </c>
      <c r="F147" s="7">
        <f t="shared" si="18"/>
        <v>27.32</v>
      </c>
      <c r="G147" s="7">
        <v>84.2</v>
      </c>
      <c r="H147" s="7">
        <f t="shared" si="19"/>
        <v>50.52</v>
      </c>
      <c r="I147" s="7">
        <f t="shared" si="20"/>
        <v>77.84</v>
      </c>
      <c r="J147" s="7">
        <v>27</v>
      </c>
    </row>
    <row r="148" spans="1:10" ht="24" customHeight="1">
      <c r="A148" s="3" t="s">
        <v>387</v>
      </c>
      <c r="B148" s="2" t="s">
        <v>450</v>
      </c>
      <c r="C148" s="2" t="s">
        <v>104</v>
      </c>
      <c r="D148" s="3" t="s">
        <v>84</v>
      </c>
      <c r="E148" s="6" t="s">
        <v>258</v>
      </c>
      <c r="F148" s="7">
        <f t="shared" si="18"/>
        <v>28.360000000000003</v>
      </c>
      <c r="G148" s="7">
        <v>82.4</v>
      </c>
      <c r="H148" s="7">
        <f t="shared" si="19"/>
        <v>49.440000000000005</v>
      </c>
      <c r="I148" s="7">
        <f t="shared" si="20"/>
        <v>77.800000000000011</v>
      </c>
      <c r="J148" s="7">
        <v>28</v>
      </c>
    </row>
    <row r="149" spans="1:10" ht="24" customHeight="1">
      <c r="A149" s="3" t="s">
        <v>432</v>
      </c>
      <c r="B149" s="2" t="s">
        <v>450</v>
      </c>
      <c r="C149" s="2" t="s">
        <v>104</v>
      </c>
      <c r="D149" s="3" t="s">
        <v>84</v>
      </c>
      <c r="E149" s="6" t="s">
        <v>202</v>
      </c>
      <c r="F149" s="7">
        <f t="shared" si="18"/>
        <v>28.8</v>
      </c>
      <c r="G149" s="7">
        <v>81.599999999999994</v>
      </c>
      <c r="H149" s="7">
        <f t="shared" si="19"/>
        <v>48.959999999999994</v>
      </c>
      <c r="I149" s="7">
        <f t="shared" si="20"/>
        <v>77.759999999999991</v>
      </c>
      <c r="J149" s="7">
        <v>29</v>
      </c>
    </row>
    <row r="150" spans="1:10" ht="24" customHeight="1">
      <c r="A150" s="3" t="s">
        <v>453</v>
      </c>
      <c r="B150" s="2" t="s">
        <v>450</v>
      </c>
      <c r="C150" s="2" t="s">
        <v>104</v>
      </c>
      <c r="D150" s="3" t="s">
        <v>84</v>
      </c>
      <c r="E150" s="6" t="s">
        <v>426</v>
      </c>
      <c r="F150" s="7">
        <f t="shared" si="18"/>
        <v>28.14</v>
      </c>
      <c r="G150" s="7">
        <v>82.6</v>
      </c>
      <c r="H150" s="7">
        <f t="shared" si="19"/>
        <v>49.559999999999995</v>
      </c>
      <c r="I150" s="7">
        <f t="shared" si="20"/>
        <v>77.699999999999989</v>
      </c>
      <c r="J150" s="7">
        <v>30</v>
      </c>
    </row>
    <row r="151" spans="1:10" ht="24" customHeight="1">
      <c r="A151" s="3" t="s">
        <v>582</v>
      </c>
      <c r="B151" s="2" t="s">
        <v>450</v>
      </c>
      <c r="C151" s="2" t="s">
        <v>104</v>
      </c>
      <c r="D151" s="3" t="s">
        <v>84</v>
      </c>
      <c r="E151" s="6" t="s">
        <v>487</v>
      </c>
      <c r="F151" s="7">
        <f t="shared" si="18"/>
        <v>27</v>
      </c>
      <c r="G151" s="7">
        <v>84.4</v>
      </c>
      <c r="H151" s="7">
        <f t="shared" si="19"/>
        <v>50.64</v>
      </c>
      <c r="I151" s="7">
        <f t="shared" si="20"/>
        <v>77.64</v>
      </c>
      <c r="J151" s="7">
        <v>31</v>
      </c>
    </row>
    <row r="152" spans="1:10" ht="24" customHeight="1">
      <c r="A152" s="3" t="s">
        <v>243</v>
      </c>
      <c r="B152" s="2" t="s">
        <v>450</v>
      </c>
      <c r="C152" s="2" t="s">
        <v>104</v>
      </c>
      <c r="D152" s="3" t="s">
        <v>84</v>
      </c>
      <c r="E152" s="6" t="s">
        <v>161</v>
      </c>
      <c r="F152" s="7">
        <f t="shared" si="18"/>
        <v>29.5</v>
      </c>
      <c r="G152" s="7">
        <v>80.2</v>
      </c>
      <c r="H152" s="7">
        <f t="shared" si="19"/>
        <v>48.12</v>
      </c>
      <c r="I152" s="7">
        <f t="shared" si="20"/>
        <v>77.62</v>
      </c>
      <c r="J152" s="7">
        <v>32</v>
      </c>
    </row>
    <row r="153" spans="1:10" ht="24" customHeight="1">
      <c r="A153" s="3" t="s">
        <v>301</v>
      </c>
      <c r="B153" s="2" t="s">
        <v>450</v>
      </c>
      <c r="C153" s="2" t="s">
        <v>104</v>
      </c>
      <c r="D153" s="3" t="s">
        <v>84</v>
      </c>
      <c r="E153" s="6" t="s">
        <v>525</v>
      </c>
      <c r="F153" s="7">
        <f t="shared" ref="F153:F177" si="21">E153*0.4</f>
        <v>28.02</v>
      </c>
      <c r="G153" s="7">
        <v>82.6</v>
      </c>
      <c r="H153" s="7">
        <f t="shared" ref="H153:H177" si="22">G153*0.6</f>
        <v>49.559999999999995</v>
      </c>
      <c r="I153" s="7">
        <f t="shared" ref="I153:I177" si="23">F153+H153</f>
        <v>77.58</v>
      </c>
      <c r="J153" s="7">
        <v>33</v>
      </c>
    </row>
    <row r="154" spans="1:10" ht="24" customHeight="1">
      <c r="A154" s="3" t="s">
        <v>608</v>
      </c>
      <c r="B154" s="2" t="s">
        <v>450</v>
      </c>
      <c r="C154" s="2" t="s">
        <v>104</v>
      </c>
      <c r="D154" s="3" t="s">
        <v>84</v>
      </c>
      <c r="E154" s="6" t="s">
        <v>464</v>
      </c>
      <c r="F154" s="7">
        <f t="shared" si="21"/>
        <v>28.1</v>
      </c>
      <c r="G154" s="7">
        <v>82.4</v>
      </c>
      <c r="H154" s="7">
        <f t="shared" si="22"/>
        <v>49.440000000000005</v>
      </c>
      <c r="I154" s="7">
        <f t="shared" si="23"/>
        <v>77.540000000000006</v>
      </c>
      <c r="J154" s="7">
        <v>34</v>
      </c>
    </row>
    <row r="155" spans="1:10" ht="24" customHeight="1">
      <c r="A155" s="3" t="s">
        <v>619</v>
      </c>
      <c r="B155" s="2" t="s">
        <v>450</v>
      </c>
      <c r="C155" s="2" t="s">
        <v>104</v>
      </c>
      <c r="D155" s="3" t="s">
        <v>84</v>
      </c>
      <c r="E155" s="6" t="s">
        <v>182</v>
      </c>
      <c r="F155" s="7">
        <f t="shared" si="21"/>
        <v>27.760000000000005</v>
      </c>
      <c r="G155" s="7">
        <v>82.8</v>
      </c>
      <c r="H155" s="7">
        <f t="shared" si="22"/>
        <v>49.68</v>
      </c>
      <c r="I155" s="7">
        <f t="shared" si="23"/>
        <v>77.44</v>
      </c>
      <c r="J155" s="7">
        <v>35</v>
      </c>
    </row>
    <row r="156" spans="1:10" ht="24" customHeight="1">
      <c r="A156" s="3" t="s">
        <v>507</v>
      </c>
      <c r="B156" s="2" t="s">
        <v>450</v>
      </c>
      <c r="C156" s="2" t="s">
        <v>104</v>
      </c>
      <c r="D156" s="3" t="s">
        <v>84</v>
      </c>
      <c r="E156" s="6" t="s">
        <v>222</v>
      </c>
      <c r="F156" s="7">
        <f t="shared" si="21"/>
        <v>28.700000000000003</v>
      </c>
      <c r="G156" s="7">
        <v>81.2</v>
      </c>
      <c r="H156" s="7">
        <f t="shared" si="22"/>
        <v>48.72</v>
      </c>
      <c r="I156" s="7">
        <f t="shared" si="23"/>
        <v>77.42</v>
      </c>
      <c r="J156" s="7">
        <v>36</v>
      </c>
    </row>
    <row r="157" spans="1:10" ht="24" customHeight="1">
      <c r="A157" s="3" t="s">
        <v>30</v>
      </c>
      <c r="B157" s="2" t="s">
        <v>450</v>
      </c>
      <c r="C157" s="2" t="s">
        <v>104</v>
      </c>
      <c r="D157" s="3" t="s">
        <v>84</v>
      </c>
      <c r="E157" s="6" t="s">
        <v>265</v>
      </c>
      <c r="F157" s="7">
        <f t="shared" si="21"/>
        <v>29.12</v>
      </c>
      <c r="G157" s="7">
        <v>80.400000000000006</v>
      </c>
      <c r="H157" s="7">
        <f t="shared" si="22"/>
        <v>48.24</v>
      </c>
      <c r="I157" s="7">
        <f t="shared" si="23"/>
        <v>77.36</v>
      </c>
      <c r="J157" s="7">
        <v>37</v>
      </c>
    </row>
    <row r="158" spans="1:10" ht="24" customHeight="1">
      <c r="A158" s="3" t="s">
        <v>402</v>
      </c>
      <c r="B158" s="2" t="s">
        <v>450</v>
      </c>
      <c r="C158" s="2" t="s">
        <v>104</v>
      </c>
      <c r="D158" s="3" t="s">
        <v>84</v>
      </c>
      <c r="E158" s="6" t="s">
        <v>193</v>
      </c>
      <c r="F158" s="7">
        <f t="shared" si="21"/>
        <v>28.54</v>
      </c>
      <c r="G158" s="7">
        <v>81.2</v>
      </c>
      <c r="H158" s="7">
        <f t="shared" si="22"/>
        <v>48.72</v>
      </c>
      <c r="I158" s="7">
        <f t="shared" si="23"/>
        <v>77.259999999999991</v>
      </c>
      <c r="J158" s="7">
        <v>38</v>
      </c>
    </row>
    <row r="159" spans="1:10" ht="24" customHeight="1">
      <c r="A159" s="3" t="s">
        <v>579</v>
      </c>
      <c r="B159" s="2" t="s">
        <v>450</v>
      </c>
      <c r="C159" s="2" t="s">
        <v>104</v>
      </c>
      <c r="D159" s="3" t="s">
        <v>84</v>
      </c>
      <c r="E159" s="6" t="s">
        <v>19</v>
      </c>
      <c r="F159" s="7">
        <f t="shared" si="21"/>
        <v>27.560000000000002</v>
      </c>
      <c r="G159" s="7">
        <v>82.8</v>
      </c>
      <c r="H159" s="7">
        <f t="shared" si="22"/>
        <v>49.68</v>
      </c>
      <c r="I159" s="7">
        <f t="shared" si="23"/>
        <v>77.240000000000009</v>
      </c>
      <c r="J159" s="7">
        <v>39</v>
      </c>
    </row>
    <row r="160" spans="1:10" ht="24" customHeight="1">
      <c r="A160" s="3" t="s">
        <v>355</v>
      </c>
      <c r="B160" s="2" t="s">
        <v>450</v>
      </c>
      <c r="C160" s="2" t="s">
        <v>104</v>
      </c>
      <c r="D160" s="3" t="s">
        <v>84</v>
      </c>
      <c r="E160" s="6" t="s">
        <v>563</v>
      </c>
      <c r="F160" s="7">
        <f t="shared" si="21"/>
        <v>28.260000000000005</v>
      </c>
      <c r="G160" s="7">
        <v>80</v>
      </c>
      <c r="H160" s="7">
        <f t="shared" si="22"/>
        <v>48</v>
      </c>
      <c r="I160" s="7">
        <f t="shared" si="23"/>
        <v>76.260000000000005</v>
      </c>
      <c r="J160" s="7">
        <v>40</v>
      </c>
    </row>
    <row r="161" spans="1:10" ht="24" customHeight="1">
      <c r="A161" s="3" t="s">
        <v>176</v>
      </c>
      <c r="B161" s="2" t="s">
        <v>450</v>
      </c>
      <c r="C161" s="2" t="s">
        <v>104</v>
      </c>
      <c r="D161" s="3" t="s">
        <v>84</v>
      </c>
      <c r="E161" s="6" t="s">
        <v>205</v>
      </c>
      <c r="F161" s="7">
        <f t="shared" si="21"/>
        <v>27.5</v>
      </c>
      <c r="G161" s="7">
        <v>81.2</v>
      </c>
      <c r="H161" s="7">
        <f t="shared" si="22"/>
        <v>48.72</v>
      </c>
      <c r="I161" s="7">
        <f t="shared" si="23"/>
        <v>76.22</v>
      </c>
      <c r="J161" s="7">
        <v>41</v>
      </c>
    </row>
    <row r="162" spans="1:10" ht="24" customHeight="1">
      <c r="A162" s="3" t="s">
        <v>268</v>
      </c>
      <c r="B162" s="2" t="s">
        <v>450</v>
      </c>
      <c r="C162" s="2" t="s">
        <v>104</v>
      </c>
      <c r="D162" s="3" t="s">
        <v>84</v>
      </c>
      <c r="E162" s="6" t="s">
        <v>454</v>
      </c>
      <c r="F162" s="7">
        <f t="shared" si="21"/>
        <v>27.439999999999998</v>
      </c>
      <c r="G162" s="7">
        <v>81</v>
      </c>
      <c r="H162" s="7">
        <f t="shared" si="22"/>
        <v>48.6</v>
      </c>
      <c r="I162" s="7">
        <f t="shared" si="23"/>
        <v>76.039999999999992</v>
      </c>
      <c r="J162" s="7">
        <v>42</v>
      </c>
    </row>
    <row r="163" spans="1:10" ht="24" customHeight="1">
      <c r="A163" s="3" t="s">
        <v>696</v>
      </c>
      <c r="B163" s="2" t="s">
        <v>450</v>
      </c>
      <c r="C163" s="2" t="s">
        <v>104</v>
      </c>
      <c r="D163" s="3" t="s">
        <v>84</v>
      </c>
      <c r="E163" s="6" t="s">
        <v>419</v>
      </c>
      <c r="F163" s="7">
        <f t="shared" si="21"/>
        <v>27.660000000000004</v>
      </c>
      <c r="G163" s="7">
        <v>80.599999999999994</v>
      </c>
      <c r="H163" s="7">
        <f t="shared" si="22"/>
        <v>48.359999999999992</v>
      </c>
      <c r="I163" s="7">
        <f t="shared" si="23"/>
        <v>76.02</v>
      </c>
      <c r="J163" s="7">
        <v>43</v>
      </c>
    </row>
    <row r="164" spans="1:10" ht="24" customHeight="1">
      <c r="A164" s="3" t="s">
        <v>242</v>
      </c>
      <c r="B164" s="2" t="s">
        <v>450</v>
      </c>
      <c r="C164" s="2" t="s">
        <v>104</v>
      </c>
      <c r="D164" s="3" t="s">
        <v>84</v>
      </c>
      <c r="E164" s="6" t="s">
        <v>433</v>
      </c>
      <c r="F164" s="7">
        <f t="shared" si="21"/>
        <v>26.960000000000004</v>
      </c>
      <c r="G164" s="7">
        <v>81.599999999999994</v>
      </c>
      <c r="H164" s="7">
        <f t="shared" si="22"/>
        <v>48.959999999999994</v>
      </c>
      <c r="I164" s="7">
        <f t="shared" si="23"/>
        <v>75.92</v>
      </c>
      <c r="J164" s="7">
        <v>44</v>
      </c>
    </row>
    <row r="165" spans="1:10" ht="24" customHeight="1">
      <c r="A165" s="3" t="s">
        <v>218</v>
      </c>
      <c r="B165" s="2" t="s">
        <v>450</v>
      </c>
      <c r="C165" s="2" t="s">
        <v>104</v>
      </c>
      <c r="D165" s="3" t="s">
        <v>84</v>
      </c>
      <c r="E165" s="6" t="s">
        <v>358</v>
      </c>
      <c r="F165" s="7">
        <f t="shared" si="21"/>
        <v>27.360000000000003</v>
      </c>
      <c r="G165" s="7">
        <v>80.400000000000006</v>
      </c>
      <c r="H165" s="7">
        <f t="shared" si="22"/>
        <v>48.24</v>
      </c>
      <c r="I165" s="7">
        <f t="shared" si="23"/>
        <v>75.600000000000009</v>
      </c>
      <c r="J165" s="7">
        <v>45</v>
      </c>
    </row>
    <row r="166" spans="1:10" ht="24" customHeight="1">
      <c r="A166" s="3" t="s">
        <v>423</v>
      </c>
      <c r="B166" s="2" t="s">
        <v>450</v>
      </c>
      <c r="C166" s="2" t="s">
        <v>104</v>
      </c>
      <c r="D166" s="3" t="s">
        <v>84</v>
      </c>
      <c r="E166" s="6" t="s">
        <v>157</v>
      </c>
      <c r="F166" s="7">
        <f t="shared" si="21"/>
        <v>27.3</v>
      </c>
      <c r="G166" s="7">
        <v>80.400000000000006</v>
      </c>
      <c r="H166" s="7">
        <f t="shared" si="22"/>
        <v>48.24</v>
      </c>
      <c r="I166" s="7">
        <f t="shared" si="23"/>
        <v>75.540000000000006</v>
      </c>
      <c r="J166" s="7">
        <v>46</v>
      </c>
    </row>
    <row r="167" spans="1:10" ht="24" customHeight="1">
      <c r="A167" s="3" t="s">
        <v>550</v>
      </c>
      <c r="B167" s="2" t="s">
        <v>450</v>
      </c>
      <c r="C167" s="2" t="s">
        <v>104</v>
      </c>
      <c r="D167" s="3" t="s">
        <v>84</v>
      </c>
      <c r="E167" s="6" t="s">
        <v>318</v>
      </c>
      <c r="F167" s="7">
        <f t="shared" si="21"/>
        <v>28.160000000000004</v>
      </c>
      <c r="G167" s="7">
        <v>77.599999999999994</v>
      </c>
      <c r="H167" s="7">
        <f t="shared" si="22"/>
        <v>46.559999999999995</v>
      </c>
      <c r="I167" s="7">
        <f t="shared" si="23"/>
        <v>74.72</v>
      </c>
      <c r="J167" s="7">
        <v>47</v>
      </c>
    </row>
    <row r="168" spans="1:10" ht="24" customHeight="1">
      <c r="A168" s="3" t="s">
        <v>359</v>
      </c>
      <c r="B168" s="2" t="s">
        <v>450</v>
      </c>
      <c r="C168" s="2" t="s">
        <v>104</v>
      </c>
      <c r="D168" s="3" t="s">
        <v>84</v>
      </c>
      <c r="E168" s="6" t="s">
        <v>464</v>
      </c>
      <c r="F168" s="7">
        <f t="shared" si="21"/>
        <v>28.1</v>
      </c>
      <c r="G168" s="7">
        <v>77.599999999999994</v>
      </c>
      <c r="H168" s="7">
        <f t="shared" si="22"/>
        <v>46.559999999999995</v>
      </c>
      <c r="I168" s="7">
        <f t="shared" si="23"/>
        <v>74.66</v>
      </c>
      <c r="J168" s="7">
        <v>48</v>
      </c>
    </row>
    <row r="169" spans="1:10" ht="24" customHeight="1">
      <c r="A169" s="3" t="s">
        <v>495</v>
      </c>
      <c r="B169" s="2" t="s">
        <v>450</v>
      </c>
      <c r="C169" s="2" t="s">
        <v>104</v>
      </c>
      <c r="D169" s="3" t="s">
        <v>84</v>
      </c>
      <c r="E169" s="6" t="s">
        <v>64</v>
      </c>
      <c r="F169" s="7">
        <f t="shared" si="21"/>
        <v>27.380000000000003</v>
      </c>
      <c r="G169" s="7">
        <v>78.599999999999994</v>
      </c>
      <c r="H169" s="7">
        <f t="shared" si="22"/>
        <v>47.16</v>
      </c>
      <c r="I169" s="7">
        <f t="shared" si="23"/>
        <v>74.539999999999992</v>
      </c>
      <c r="J169" s="7">
        <v>49</v>
      </c>
    </row>
    <row r="170" spans="1:10" ht="24" customHeight="1">
      <c r="A170" s="3" t="s">
        <v>41</v>
      </c>
      <c r="B170" s="2" t="s">
        <v>450</v>
      </c>
      <c r="C170" s="2" t="s">
        <v>104</v>
      </c>
      <c r="D170" s="3" t="s">
        <v>84</v>
      </c>
      <c r="E170" s="6" t="s">
        <v>182</v>
      </c>
      <c r="F170" s="7">
        <f t="shared" si="21"/>
        <v>27.760000000000005</v>
      </c>
      <c r="G170" s="7">
        <v>76</v>
      </c>
      <c r="H170" s="7">
        <f t="shared" si="22"/>
        <v>45.6</v>
      </c>
      <c r="I170" s="7">
        <f t="shared" si="23"/>
        <v>73.360000000000014</v>
      </c>
      <c r="J170" s="7">
        <v>50</v>
      </c>
    </row>
    <row r="171" spans="1:10" ht="24" customHeight="1">
      <c r="A171" s="3" t="s">
        <v>169</v>
      </c>
      <c r="B171" s="2" t="s">
        <v>450</v>
      </c>
      <c r="C171" s="2" t="s">
        <v>104</v>
      </c>
      <c r="D171" s="3" t="s">
        <v>84</v>
      </c>
      <c r="E171" s="6" t="s">
        <v>454</v>
      </c>
      <c r="F171" s="7">
        <f t="shared" si="21"/>
        <v>27.439999999999998</v>
      </c>
      <c r="G171" s="7">
        <v>75.400000000000006</v>
      </c>
      <c r="H171" s="7">
        <f t="shared" si="22"/>
        <v>45.24</v>
      </c>
      <c r="I171" s="7">
        <f t="shared" si="23"/>
        <v>72.680000000000007</v>
      </c>
      <c r="J171" s="7">
        <v>51</v>
      </c>
    </row>
    <row r="172" spans="1:10" ht="24" customHeight="1">
      <c r="A172" s="3" t="s">
        <v>345</v>
      </c>
      <c r="B172" s="2" t="s">
        <v>450</v>
      </c>
      <c r="C172" s="2" t="s">
        <v>104</v>
      </c>
      <c r="D172" s="3" t="s">
        <v>84</v>
      </c>
      <c r="E172" s="6" t="s">
        <v>219</v>
      </c>
      <c r="F172" s="7">
        <f t="shared" si="21"/>
        <v>27.8</v>
      </c>
      <c r="G172" s="7">
        <v>71.400000000000006</v>
      </c>
      <c r="H172" s="7">
        <f t="shared" si="22"/>
        <v>42.84</v>
      </c>
      <c r="I172" s="7">
        <f t="shared" si="23"/>
        <v>70.64</v>
      </c>
      <c r="J172" s="7">
        <v>52</v>
      </c>
    </row>
    <row r="173" spans="1:10" ht="24" customHeight="1">
      <c r="A173" s="3" t="s">
        <v>145</v>
      </c>
      <c r="B173" s="2" t="s">
        <v>450</v>
      </c>
      <c r="C173" s="2" t="s">
        <v>104</v>
      </c>
      <c r="D173" s="3" t="s">
        <v>84</v>
      </c>
      <c r="E173" s="6" t="s">
        <v>433</v>
      </c>
      <c r="F173" s="7">
        <f t="shared" si="21"/>
        <v>26.960000000000004</v>
      </c>
      <c r="G173" s="7">
        <v>72.2</v>
      </c>
      <c r="H173" s="7">
        <f t="shared" si="22"/>
        <v>43.32</v>
      </c>
      <c r="I173" s="7">
        <f t="shared" si="23"/>
        <v>70.28</v>
      </c>
      <c r="J173" s="7">
        <v>53</v>
      </c>
    </row>
    <row r="174" spans="1:10" ht="24" customHeight="1">
      <c r="A174" s="3" t="s">
        <v>536</v>
      </c>
      <c r="B174" s="2" t="s">
        <v>450</v>
      </c>
      <c r="C174" s="2" t="s">
        <v>104</v>
      </c>
      <c r="D174" s="3" t="s">
        <v>84</v>
      </c>
      <c r="E174" s="6" t="s">
        <v>689</v>
      </c>
      <c r="F174" s="7">
        <f t="shared" si="21"/>
        <v>29</v>
      </c>
      <c r="G174" s="7">
        <v>62</v>
      </c>
      <c r="H174" s="7">
        <f t="shared" si="22"/>
        <v>37.199999999999996</v>
      </c>
      <c r="I174" s="7">
        <f t="shared" si="23"/>
        <v>66.199999999999989</v>
      </c>
      <c r="J174" s="7">
        <v>54</v>
      </c>
    </row>
    <row r="175" spans="1:10" ht="24" customHeight="1">
      <c r="A175" s="3" t="s">
        <v>571</v>
      </c>
      <c r="B175" s="2" t="s">
        <v>450</v>
      </c>
      <c r="C175" s="2" t="s">
        <v>104</v>
      </c>
      <c r="D175" s="3" t="s">
        <v>84</v>
      </c>
      <c r="E175" s="6" t="s">
        <v>24</v>
      </c>
      <c r="F175" s="7">
        <f t="shared" si="21"/>
        <v>30.1</v>
      </c>
      <c r="G175" s="7" t="s">
        <v>723</v>
      </c>
      <c r="H175" s="7">
        <v>0</v>
      </c>
      <c r="I175" s="7">
        <f t="shared" si="23"/>
        <v>30.1</v>
      </c>
      <c r="J175" s="7"/>
    </row>
    <row r="176" spans="1:10" ht="24" customHeight="1">
      <c r="A176" s="3" t="s">
        <v>139</v>
      </c>
      <c r="B176" s="2" t="s">
        <v>450</v>
      </c>
      <c r="C176" s="2" t="s">
        <v>104</v>
      </c>
      <c r="D176" s="3" t="s">
        <v>84</v>
      </c>
      <c r="E176" s="6" t="s">
        <v>112</v>
      </c>
      <c r="F176" s="7">
        <f t="shared" si="21"/>
        <v>29.3</v>
      </c>
      <c r="G176" s="7" t="s">
        <v>723</v>
      </c>
      <c r="H176" s="7">
        <v>0</v>
      </c>
      <c r="I176" s="7">
        <f t="shared" si="23"/>
        <v>29.3</v>
      </c>
      <c r="J176" s="7"/>
    </row>
    <row r="177" spans="1:10" ht="24" customHeight="1">
      <c r="A177" s="3" t="s">
        <v>185</v>
      </c>
      <c r="B177" s="2" t="s">
        <v>450</v>
      </c>
      <c r="C177" s="2" t="s">
        <v>104</v>
      </c>
      <c r="D177" s="3" t="s">
        <v>84</v>
      </c>
      <c r="E177" s="6" t="s">
        <v>520</v>
      </c>
      <c r="F177" s="7">
        <f t="shared" si="21"/>
        <v>29.28</v>
      </c>
      <c r="G177" s="7" t="s">
        <v>723</v>
      </c>
      <c r="H177" s="7">
        <v>0</v>
      </c>
      <c r="I177" s="7">
        <f t="shared" si="23"/>
        <v>29.28</v>
      </c>
      <c r="J177" s="7"/>
    </row>
    <row r="178" spans="1:10" ht="21" customHeight="1">
      <c r="A178" s="3"/>
      <c r="B178" s="2"/>
      <c r="C178" s="2"/>
      <c r="D178" s="3"/>
      <c r="E178" s="6"/>
      <c r="F178" s="7"/>
      <c r="G178" s="7"/>
      <c r="H178" s="7"/>
      <c r="I178" s="7"/>
      <c r="J178" s="7"/>
    </row>
    <row r="179" spans="1:10" ht="21" customHeight="1">
      <c r="A179" s="3" t="s">
        <v>128</v>
      </c>
      <c r="B179" s="2" t="s">
        <v>669</v>
      </c>
      <c r="C179" s="2" t="s">
        <v>104</v>
      </c>
      <c r="D179" s="3" t="s">
        <v>362</v>
      </c>
      <c r="E179" s="6" t="s">
        <v>418</v>
      </c>
      <c r="F179" s="7">
        <f t="shared" ref="F179:F181" si="24">E179*0.4</f>
        <v>31.660000000000004</v>
      </c>
      <c r="G179" s="7">
        <v>86.8</v>
      </c>
      <c r="H179" s="7">
        <f t="shared" ref="H179:H181" si="25">G179*0.6</f>
        <v>52.08</v>
      </c>
      <c r="I179" s="7">
        <f t="shared" ref="I179:I181" si="26">F179+H179</f>
        <v>83.740000000000009</v>
      </c>
      <c r="J179" s="7">
        <v>1</v>
      </c>
    </row>
    <row r="180" spans="1:10" ht="21" customHeight="1">
      <c r="A180" s="3" t="s">
        <v>407</v>
      </c>
      <c r="B180" s="2" t="s">
        <v>669</v>
      </c>
      <c r="C180" s="2" t="s">
        <v>104</v>
      </c>
      <c r="D180" s="3" t="s">
        <v>362</v>
      </c>
      <c r="E180" s="6" t="s">
        <v>576</v>
      </c>
      <c r="F180" s="7">
        <f>E180*0.4</f>
        <v>24</v>
      </c>
      <c r="G180" s="7">
        <v>83.4</v>
      </c>
      <c r="H180" s="7">
        <f>G180*0.6</f>
        <v>50.04</v>
      </c>
      <c r="I180" s="7">
        <f>F180+H180</f>
        <v>74.039999999999992</v>
      </c>
      <c r="J180" s="7">
        <v>2</v>
      </c>
    </row>
    <row r="181" spans="1:10" ht="21" customHeight="1">
      <c r="A181" s="3" t="s">
        <v>592</v>
      </c>
      <c r="B181" s="2" t="s">
        <v>669</v>
      </c>
      <c r="C181" s="2" t="s">
        <v>104</v>
      </c>
      <c r="D181" s="3" t="s">
        <v>362</v>
      </c>
      <c r="E181" s="6" t="s">
        <v>371</v>
      </c>
      <c r="F181" s="7">
        <f t="shared" si="24"/>
        <v>25.82</v>
      </c>
      <c r="G181" s="7" t="s">
        <v>723</v>
      </c>
      <c r="H181" s="7">
        <v>0</v>
      </c>
      <c r="I181" s="7">
        <f t="shared" si="26"/>
        <v>25.82</v>
      </c>
      <c r="J181" s="7"/>
    </row>
    <row r="182" spans="1:10" ht="21" customHeight="1">
      <c r="A182" s="3"/>
      <c r="B182" s="2"/>
      <c r="C182" s="2"/>
      <c r="D182" s="3"/>
      <c r="E182" s="6"/>
      <c r="F182" s="7"/>
      <c r="G182" s="7"/>
      <c r="H182" s="7"/>
      <c r="I182" s="7"/>
      <c r="J182" s="7"/>
    </row>
    <row r="183" spans="1:10" ht="21" customHeight="1">
      <c r="A183" s="3" t="s">
        <v>640</v>
      </c>
      <c r="B183" s="2" t="s">
        <v>471</v>
      </c>
      <c r="C183" s="2" t="s">
        <v>104</v>
      </c>
      <c r="D183" s="3" t="s">
        <v>291</v>
      </c>
      <c r="E183" s="6" t="s">
        <v>229</v>
      </c>
      <c r="F183" s="7">
        <f t="shared" ref="F183:F188" si="27">E183*0.4</f>
        <v>34.42</v>
      </c>
      <c r="G183" s="7">
        <v>87</v>
      </c>
      <c r="H183" s="7">
        <f t="shared" ref="H183:H188" si="28">G183*0.6</f>
        <v>52.199999999999996</v>
      </c>
      <c r="I183" s="7">
        <f t="shared" ref="I183:I188" si="29">F183+H183</f>
        <v>86.62</v>
      </c>
      <c r="J183" s="7">
        <v>1</v>
      </c>
    </row>
    <row r="184" spans="1:10" ht="21" customHeight="1">
      <c r="A184" s="3" t="s">
        <v>215</v>
      </c>
      <c r="B184" s="2" t="s">
        <v>471</v>
      </c>
      <c r="C184" s="2" t="s">
        <v>104</v>
      </c>
      <c r="D184" s="3" t="s">
        <v>291</v>
      </c>
      <c r="E184" s="6" t="s">
        <v>442</v>
      </c>
      <c r="F184" s="7">
        <f t="shared" si="27"/>
        <v>32.72</v>
      </c>
      <c r="G184" s="7">
        <v>87.4</v>
      </c>
      <c r="H184" s="7">
        <f t="shared" si="28"/>
        <v>52.440000000000005</v>
      </c>
      <c r="I184" s="7">
        <f t="shared" si="29"/>
        <v>85.16</v>
      </c>
      <c r="J184" s="7">
        <v>2</v>
      </c>
    </row>
    <row r="185" spans="1:10" ht="21" customHeight="1">
      <c r="A185" s="3" t="s">
        <v>548</v>
      </c>
      <c r="B185" s="2" t="s">
        <v>471</v>
      </c>
      <c r="C185" s="2" t="s">
        <v>104</v>
      </c>
      <c r="D185" s="3" t="s">
        <v>291</v>
      </c>
      <c r="E185" s="6" t="s">
        <v>502</v>
      </c>
      <c r="F185" s="7">
        <f t="shared" si="27"/>
        <v>31.480000000000004</v>
      </c>
      <c r="G185" s="7">
        <v>87.4</v>
      </c>
      <c r="H185" s="7">
        <f t="shared" si="28"/>
        <v>52.440000000000005</v>
      </c>
      <c r="I185" s="7">
        <f t="shared" si="29"/>
        <v>83.920000000000016</v>
      </c>
      <c r="J185" s="7">
        <v>3</v>
      </c>
    </row>
    <row r="186" spans="1:10" ht="21" customHeight="1">
      <c r="A186" s="3" t="s">
        <v>152</v>
      </c>
      <c r="B186" s="2" t="s">
        <v>471</v>
      </c>
      <c r="C186" s="2" t="s">
        <v>104</v>
      </c>
      <c r="D186" s="3" t="s">
        <v>291</v>
      </c>
      <c r="E186" s="6" t="s">
        <v>24</v>
      </c>
      <c r="F186" s="7">
        <f t="shared" si="27"/>
        <v>30.1</v>
      </c>
      <c r="G186" s="7">
        <v>86.2</v>
      </c>
      <c r="H186" s="7">
        <f t="shared" si="28"/>
        <v>51.72</v>
      </c>
      <c r="I186" s="7">
        <f t="shared" si="29"/>
        <v>81.819999999999993</v>
      </c>
      <c r="J186" s="7">
        <v>4</v>
      </c>
    </row>
    <row r="187" spans="1:10" ht="21" customHeight="1">
      <c r="A187" s="3" t="s">
        <v>652</v>
      </c>
      <c r="B187" s="2" t="s">
        <v>471</v>
      </c>
      <c r="C187" s="2" t="s">
        <v>104</v>
      </c>
      <c r="D187" s="3" t="s">
        <v>291</v>
      </c>
      <c r="E187" s="6" t="s">
        <v>171</v>
      </c>
      <c r="F187" s="7">
        <f t="shared" si="27"/>
        <v>30.34</v>
      </c>
      <c r="G187" s="7">
        <v>85.6</v>
      </c>
      <c r="H187" s="7">
        <f t="shared" si="28"/>
        <v>51.359999999999992</v>
      </c>
      <c r="I187" s="7">
        <f t="shared" si="29"/>
        <v>81.699999999999989</v>
      </c>
      <c r="J187" s="7">
        <v>5</v>
      </c>
    </row>
    <row r="188" spans="1:10" ht="21" customHeight="1">
      <c r="A188" s="3" t="s">
        <v>498</v>
      </c>
      <c r="B188" s="2" t="s">
        <v>471</v>
      </c>
      <c r="C188" s="2" t="s">
        <v>104</v>
      </c>
      <c r="D188" s="3" t="s">
        <v>291</v>
      </c>
      <c r="E188" s="6" t="s">
        <v>188</v>
      </c>
      <c r="F188" s="7">
        <f t="shared" si="27"/>
        <v>31.14</v>
      </c>
      <c r="G188" s="7">
        <v>83.2</v>
      </c>
      <c r="H188" s="7">
        <f t="shared" si="28"/>
        <v>49.92</v>
      </c>
      <c r="I188" s="7">
        <f t="shared" si="29"/>
        <v>81.06</v>
      </c>
      <c r="J188" s="7">
        <v>6</v>
      </c>
    </row>
    <row r="189" spans="1:10" ht="21" customHeight="1">
      <c r="A189" s="3"/>
      <c r="B189" s="2"/>
      <c r="C189" s="2"/>
      <c r="D189" s="3"/>
      <c r="E189" s="6"/>
      <c r="F189" s="7"/>
      <c r="G189" s="7"/>
      <c r="H189" s="7"/>
      <c r="I189" s="7"/>
      <c r="J189" s="7"/>
    </row>
    <row r="190" spans="1:10" ht="21" customHeight="1">
      <c r="A190" s="3" t="s">
        <v>356</v>
      </c>
      <c r="B190" s="2" t="s">
        <v>471</v>
      </c>
      <c r="C190" s="2" t="s">
        <v>104</v>
      </c>
      <c r="D190" s="3" t="s">
        <v>363</v>
      </c>
      <c r="E190" s="6" t="s">
        <v>171</v>
      </c>
      <c r="F190" s="7">
        <f t="shared" ref="F190:F195" si="30">E190*0.4</f>
        <v>30.34</v>
      </c>
      <c r="G190" s="7">
        <v>84.8</v>
      </c>
      <c r="H190" s="7">
        <f t="shared" ref="H190:H195" si="31">G190*0.6</f>
        <v>50.879999999999995</v>
      </c>
      <c r="I190" s="7">
        <f t="shared" ref="I190:I195" si="32">F190+H190</f>
        <v>81.22</v>
      </c>
      <c r="J190" s="7">
        <v>1</v>
      </c>
    </row>
    <row r="191" spans="1:10" ht="21" customHeight="1">
      <c r="A191" s="3" t="s">
        <v>151</v>
      </c>
      <c r="B191" s="2" t="s">
        <v>471</v>
      </c>
      <c r="C191" s="2" t="s">
        <v>104</v>
      </c>
      <c r="D191" s="3" t="s">
        <v>363</v>
      </c>
      <c r="E191" s="6" t="s">
        <v>83</v>
      </c>
      <c r="F191" s="7">
        <f t="shared" si="30"/>
        <v>29.580000000000002</v>
      </c>
      <c r="G191" s="7">
        <v>85.6</v>
      </c>
      <c r="H191" s="7">
        <f t="shared" si="31"/>
        <v>51.359999999999992</v>
      </c>
      <c r="I191" s="7">
        <f t="shared" si="32"/>
        <v>80.94</v>
      </c>
      <c r="J191" s="7">
        <v>2</v>
      </c>
    </row>
    <row r="192" spans="1:10" ht="21" customHeight="1">
      <c r="A192" s="3" t="s">
        <v>530</v>
      </c>
      <c r="B192" s="2" t="s">
        <v>471</v>
      </c>
      <c r="C192" s="2" t="s">
        <v>104</v>
      </c>
      <c r="D192" s="3" t="s">
        <v>363</v>
      </c>
      <c r="E192" s="6" t="s">
        <v>665</v>
      </c>
      <c r="F192" s="7">
        <f t="shared" si="30"/>
        <v>30.060000000000002</v>
      </c>
      <c r="G192" s="7">
        <v>83.4</v>
      </c>
      <c r="H192" s="7">
        <f t="shared" si="31"/>
        <v>50.04</v>
      </c>
      <c r="I192" s="7">
        <f t="shared" si="32"/>
        <v>80.099999999999994</v>
      </c>
      <c r="J192" s="7">
        <v>3</v>
      </c>
    </row>
    <row r="193" spans="1:10" ht="21" customHeight="1">
      <c r="A193" s="3" t="s">
        <v>275</v>
      </c>
      <c r="B193" s="2" t="s">
        <v>471</v>
      </c>
      <c r="C193" s="2" t="s">
        <v>104</v>
      </c>
      <c r="D193" s="3" t="s">
        <v>363</v>
      </c>
      <c r="E193" s="6" t="s">
        <v>177</v>
      </c>
      <c r="F193" s="7">
        <f t="shared" si="30"/>
        <v>28.6</v>
      </c>
      <c r="G193" s="7">
        <v>83.6</v>
      </c>
      <c r="H193" s="7">
        <f t="shared" si="31"/>
        <v>50.16</v>
      </c>
      <c r="I193" s="7">
        <f t="shared" si="32"/>
        <v>78.759999999999991</v>
      </c>
      <c r="J193" s="7">
        <v>4</v>
      </c>
    </row>
    <row r="194" spans="1:10" ht="21" customHeight="1">
      <c r="A194" s="3" t="s">
        <v>531</v>
      </c>
      <c r="B194" s="2" t="s">
        <v>471</v>
      </c>
      <c r="C194" s="2" t="s">
        <v>104</v>
      </c>
      <c r="D194" s="3" t="s">
        <v>363</v>
      </c>
      <c r="E194" s="6" t="s">
        <v>64</v>
      </c>
      <c r="F194" s="7">
        <f t="shared" si="30"/>
        <v>27.380000000000003</v>
      </c>
      <c r="G194" s="7">
        <v>84.8</v>
      </c>
      <c r="H194" s="7">
        <f t="shared" si="31"/>
        <v>50.879999999999995</v>
      </c>
      <c r="I194" s="7">
        <f t="shared" si="32"/>
        <v>78.259999999999991</v>
      </c>
      <c r="J194" s="7">
        <v>5</v>
      </c>
    </row>
    <row r="195" spans="1:10" ht="21" customHeight="1">
      <c r="A195" s="3" t="s">
        <v>683</v>
      </c>
      <c r="B195" s="2" t="s">
        <v>471</v>
      </c>
      <c r="C195" s="2" t="s">
        <v>104</v>
      </c>
      <c r="D195" s="3" t="s">
        <v>363</v>
      </c>
      <c r="E195" s="6" t="s">
        <v>659</v>
      </c>
      <c r="F195" s="7">
        <f t="shared" si="30"/>
        <v>23.52</v>
      </c>
      <c r="G195" s="7">
        <v>83.2</v>
      </c>
      <c r="H195" s="7">
        <f t="shared" si="31"/>
        <v>49.92</v>
      </c>
      <c r="I195" s="7">
        <f t="shared" si="32"/>
        <v>73.44</v>
      </c>
      <c r="J195" s="7">
        <v>6</v>
      </c>
    </row>
  </sheetData>
  <sortState ref="A432:CC443">
    <sortCondition descending="1" ref="I432:I443"/>
  </sortState>
  <mergeCells count="8">
    <mergeCell ref="A1:J1"/>
    <mergeCell ref="A2:A3"/>
    <mergeCell ref="B2:B3"/>
    <mergeCell ref="D2:D3"/>
    <mergeCell ref="G2:H2"/>
    <mergeCell ref="I2:I3"/>
    <mergeCell ref="J2:J3"/>
    <mergeCell ref="E2:F2"/>
  </mergeCells>
  <phoneticPr fontId="2" type="noConversion"/>
  <printOptions horizontalCentered="1"/>
  <pageMargins left="0.51181102362204722" right="0.51181102362204722" top="0.74803149606299213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T28"/>
  <sheetViews>
    <sheetView topLeftCell="A7" workbookViewId="0">
      <selection activeCell="A32" sqref="A32"/>
    </sheetView>
  </sheetViews>
  <sheetFormatPr defaultColWidth="9.140625" defaultRowHeight="13.5"/>
  <cols>
    <col min="1" max="1" width="16.7109375" style="1" customWidth="1"/>
    <col min="2" max="2" width="6.7109375" style="1" customWidth="1"/>
    <col min="3" max="3" width="29.140625" style="1" customWidth="1"/>
    <col min="4" max="4" width="12.85546875" style="1" customWidth="1"/>
    <col min="5" max="6" width="8.42578125" style="4" customWidth="1"/>
    <col min="7" max="8" width="9.5703125" style="4" customWidth="1"/>
    <col min="9" max="10" width="8.7109375" style="4" customWidth="1"/>
    <col min="11" max="11" width="9.140625" style="1"/>
    <col min="12" max="12" width="7.28515625" style="1" customWidth="1"/>
    <col min="13" max="16384" width="9.140625" style="1"/>
  </cols>
  <sheetData>
    <row r="1" spans="1:12" ht="38.25" customHeight="1">
      <c r="A1" s="10" t="s">
        <v>705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5.9" customHeight="1">
      <c r="A2" s="11" t="s">
        <v>712</v>
      </c>
      <c r="B2" s="13" t="s">
        <v>701</v>
      </c>
      <c r="C2" s="11" t="s">
        <v>700</v>
      </c>
      <c r="D2" s="11" t="s">
        <v>702</v>
      </c>
      <c r="E2" s="15" t="s">
        <v>698</v>
      </c>
      <c r="F2" s="15"/>
      <c r="G2" s="15" t="s">
        <v>703</v>
      </c>
      <c r="H2" s="15"/>
      <c r="I2" s="17" t="s">
        <v>706</v>
      </c>
      <c r="J2" s="18"/>
      <c r="K2" s="16" t="s">
        <v>704</v>
      </c>
      <c r="L2" s="16" t="s">
        <v>708</v>
      </c>
    </row>
    <row r="3" spans="1:12" ht="70.150000000000006" customHeight="1">
      <c r="A3" s="12"/>
      <c r="B3" s="14"/>
      <c r="C3" s="12"/>
      <c r="D3" s="12"/>
      <c r="E3" s="5" t="s">
        <v>698</v>
      </c>
      <c r="F3" s="5" t="s">
        <v>707</v>
      </c>
      <c r="G3" s="5" t="s">
        <v>703</v>
      </c>
      <c r="H3" s="5" t="s">
        <v>716</v>
      </c>
      <c r="I3" s="5" t="s">
        <v>721</v>
      </c>
      <c r="J3" s="5" t="s">
        <v>722</v>
      </c>
      <c r="K3" s="16"/>
      <c r="L3" s="16"/>
    </row>
    <row r="4" spans="1:12" ht="21" customHeight="1">
      <c r="A4" s="3" t="s">
        <v>585</v>
      </c>
      <c r="B4" s="2" t="s">
        <v>669</v>
      </c>
      <c r="C4" s="2" t="s">
        <v>104</v>
      </c>
      <c r="D4" s="3" t="s">
        <v>329</v>
      </c>
      <c r="E4" s="6" t="s">
        <v>179</v>
      </c>
      <c r="F4" s="7">
        <f t="shared" ref="F4" si="0">E4*0.4</f>
        <v>28.5</v>
      </c>
      <c r="G4" s="7">
        <v>88.6</v>
      </c>
      <c r="H4" s="7">
        <f>G4*0.3</f>
        <v>26.58</v>
      </c>
      <c r="I4" s="7">
        <v>86</v>
      </c>
      <c r="J4" s="7">
        <f>I4*0.3</f>
        <v>25.8</v>
      </c>
      <c r="K4" s="7">
        <f>F4+H4+J4</f>
        <v>80.88</v>
      </c>
      <c r="L4" s="7">
        <v>1</v>
      </c>
    </row>
    <row r="5" spans="1:12" ht="21" customHeight="1">
      <c r="A5" s="3" t="s">
        <v>241</v>
      </c>
      <c r="B5" s="2" t="s">
        <v>669</v>
      </c>
      <c r="C5" s="2" t="s">
        <v>104</v>
      </c>
      <c r="D5" s="3" t="s">
        <v>329</v>
      </c>
      <c r="E5" s="6" t="s">
        <v>567</v>
      </c>
      <c r="F5" s="7">
        <f>E5*0.4</f>
        <v>26.74</v>
      </c>
      <c r="G5" s="7">
        <v>86</v>
      </c>
      <c r="H5" s="7">
        <f>G5*0.3</f>
        <v>25.8</v>
      </c>
      <c r="I5" s="7">
        <v>88.3</v>
      </c>
      <c r="J5" s="7">
        <f>I5*0.3</f>
        <v>26.49</v>
      </c>
      <c r="K5" s="7">
        <f>F5+H5+J5</f>
        <v>79.03</v>
      </c>
      <c r="L5" s="7">
        <v>2</v>
      </c>
    </row>
    <row r="6" spans="1:12" ht="21" customHeight="1">
      <c r="A6" s="3" t="s">
        <v>666</v>
      </c>
      <c r="B6" s="2" t="s">
        <v>669</v>
      </c>
      <c r="C6" s="2" t="s">
        <v>104</v>
      </c>
      <c r="D6" s="3" t="s">
        <v>329</v>
      </c>
      <c r="E6" s="6" t="s">
        <v>264</v>
      </c>
      <c r="F6" s="7">
        <f>E6*0.4</f>
        <v>25.12</v>
      </c>
      <c r="G6" s="7">
        <v>81.599999999999994</v>
      </c>
      <c r="H6" s="7">
        <f>G6*0.3</f>
        <v>24.479999999999997</v>
      </c>
      <c r="I6" s="7">
        <v>81.3</v>
      </c>
      <c r="J6" s="7">
        <f>I6*0.3</f>
        <v>24.389999999999997</v>
      </c>
      <c r="K6" s="7">
        <f>F6+H6+J6</f>
        <v>73.989999999999995</v>
      </c>
      <c r="L6" s="7">
        <v>3</v>
      </c>
    </row>
    <row r="7" spans="1:12" ht="21" customHeight="1">
      <c r="A7" s="3"/>
      <c r="B7" s="2"/>
      <c r="C7" s="2"/>
      <c r="D7" s="3"/>
      <c r="E7" s="6"/>
      <c r="F7" s="7"/>
      <c r="G7" s="7"/>
      <c r="H7" s="7"/>
      <c r="I7" s="7"/>
      <c r="J7" s="7"/>
      <c r="K7" s="7"/>
      <c r="L7" s="7"/>
    </row>
    <row r="8" spans="1:12" ht="21" customHeight="1">
      <c r="A8" s="3" t="s">
        <v>17</v>
      </c>
      <c r="B8" s="2" t="s">
        <v>670</v>
      </c>
      <c r="C8" s="2" t="s">
        <v>104</v>
      </c>
      <c r="D8" s="3" t="s">
        <v>554</v>
      </c>
      <c r="E8" s="6" t="s">
        <v>647</v>
      </c>
      <c r="F8" s="7">
        <f t="shared" ref="F8:F15" si="1">E8*0.4</f>
        <v>31.060000000000002</v>
      </c>
      <c r="G8" s="7">
        <v>88</v>
      </c>
      <c r="H8" s="7">
        <f t="shared" ref="H8:H15" si="2">G8*0.3</f>
        <v>26.4</v>
      </c>
      <c r="I8" s="7">
        <v>86.4</v>
      </c>
      <c r="J8" s="7">
        <f t="shared" ref="J8:J15" si="3">I8*0.3</f>
        <v>25.92</v>
      </c>
      <c r="K8" s="7">
        <f t="shared" ref="K8:K15" si="4">F8+H8+J8</f>
        <v>83.38</v>
      </c>
      <c r="L8" s="7">
        <v>1</v>
      </c>
    </row>
    <row r="9" spans="1:12" ht="21" customHeight="1">
      <c r="A9" s="3" t="s">
        <v>116</v>
      </c>
      <c r="B9" s="2" t="s">
        <v>670</v>
      </c>
      <c r="C9" s="2" t="s">
        <v>104</v>
      </c>
      <c r="D9" s="3" t="s">
        <v>554</v>
      </c>
      <c r="E9" s="6" t="s">
        <v>563</v>
      </c>
      <c r="F9" s="7">
        <f t="shared" si="1"/>
        <v>28.260000000000005</v>
      </c>
      <c r="G9" s="7">
        <v>88.4</v>
      </c>
      <c r="H9" s="7">
        <f t="shared" si="2"/>
        <v>26.52</v>
      </c>
      <c r="I9" s="7">
        <v>86.6</v>
      </c>
      <c r="J9" s="7">
        <f t="shared" si="3"/>
        <v>25.979999999999997</v>
      </c>
      <c r="K9" s="7">
        <f t="shared" si="4"/>
        <v>80.759999999999991</v>
      </c>
      <c r="L9" s="7">
        <v>2</v>
      </c>
    </row>
    <row r="10" spans="1:12" ht="21" customHeight="1">
      <c r="A10" s="3" t="s">
        <v>124</v>
      </c>
      <c r="B10" s="2" t="s">
        <v>670</v>
      </c>
      <c r="C10" s="2" t="s">
        <v>104</v>
      </c>
      <c r="D10" s="3" t="s">
        <v>554</v>
      </c>
      <c r="E10" s="6" t="s">
        <v>369</v>
      </c>
      <c r="F10" s="7">
        <f t="shared" si="1"/>
        <v>27.62</v>
      </c>
      <c r="G10" s="7">
        <v>87.2</v>
      </c>
      <c r="H10" s="7">
        <f t="shared" si="2"/>
        <v>26.16</v>
      </c>
      <c r="I10" s="7">
        <v>88.2</v>
      </c>
      <c r="J10" s="7">
        <f t="shared" si="3"/>
        <v>26.46</v>
      </c>
      <c r="K10" s="7">
        <f t="shared" si="4"/>
        <v>80.240000000000009</v>
      </c>
      <c r="L10" s="7">
        <v>3</v>
      </c>
    </row>
    <row r="11" spans="1:12" ht="21" customHeight="1">
      <c r="A11" s="3" t="s">
        <v>405</v>
      </c>
      <c r="B11" s="2" t="s">
        <v>670</v>
      </c>
      <c r="C11" s="2" t="s">
        <v>104</v>
      </c>
      <c r="D11" s="3" t="s">
        <v>554</v>
      </c>
      <c r="E11" s="6" t="s">
        <v>399</v>
      </c>
      <c r="F11" s="7">
        <f t="shared" si="1"/>
        <v>26.78</v>
      </c>
      <c r="G11" s="7">
        <v>82.6</v>
      </c>
      <c r="H11" s="7">
        <f t="shared" si="2"/>
        <v>24.779999999999998</v>
      </c>
      <c r="I11" s="7">
        <v>85.6</v>
      </c>
      <c r="J11" s="7">
        <f t="shared" si="3"/>
        <v>25.679999999999996</v>
      </c>
      <c r="K11" s="7">
        <f t="shared" si="4"/>
        <v>77.239999999999995</v>
      </c>
      <c r="L11" s="7">
        <v>4</v>
      </c>
    </row>
    <row r="12" spans="1:12" ht="21" customHeight="1">
      <c r="A12" s="3" t="s">
        <v>94</v>
      </c>
      <c r="B12" s="2" t="s">
        <v>670</v>
      </c>
      <c r="C12" s="2" t="s">
        <v>104</v>
      </c>
      <c r="D12" s="3" t="s">
        <v>554</v>
      </c>
      <c r="E12" s="6" t="s">
        <v>85</v>
      </c>
      <c r="F12" s="7">
        <f t="shared" si="1"/>
        <v>24.42</v>
      </c>
      <c r="G12" s="7">
        <v>84.2</v>
      </c>
      <c r="H12" s="7">
        <f t="shared" si="2"/>
        <v>25.26</v>
      </c>
      <c r="I12" s="7">
        <v>81.2</v>
      </c>
      <c r="J12" s="7">
        <f t="shared" si="3"/>
        <v>24.36</v>
      </c>
      <c r="K12" s="7">
        <f t="shared" si="4"/>
        <v>74.040000000000006</v>
      </c>
      <c r="L12" s="7">
        <v>5</v>
      </c>
    </row>
    <row r="13" spans="1:12" ht="21" customHeight="1">
      <c r="A13" s="3" t="s">
        <v>482</v>
      </c>
      <c r="B13" s="2" t="s">
        <v>670</v>
      </c>
      <c r="C13" s="2" t="s">
        <v>104</v>
      </c>
      <c r="D13" s="3" t="s">
        <v>554</v>
      </c>
      <c r="E13" s="6" t="s">
        <v>156</v>
      </c>
      <c r="F13" s="7">
        <f t="shared" si="1"/>
        <v>21.5</v>
      </c>
      <c r="G13" s="7">
        <v>80.599999999999994</v>
      </c>
      <c r="H13" s="7">
        <f t="shared" si="2"/>
        <v>24.179999999999996</v>
      </c>
      <c r="I13" s="7">
        <v>80</v>
      </c>
      <c r="J13" s="7">
        <f t="shared" si="3"/>
        <v>24</v>
      </c>
      <c r="K13" s="7">
        <f t="shared" si="4"/>
        <v>69.679999999999993</v>
      </c>
      <c r="L13" s="7">
        <v>6</v>
      </c>
    </row>
    <row r="14" spans="1:12" ht="21" customHeight="1">
      <c r="A14" s="3" t="s">
        <v>250</v>
      </c>
      <c r="B14" s="2" t="s">
        <v>670</v>
      </c>
      <c r="C14" s="2" t="s">
        <v>104</v>
      </c>
      <c r="D14" s="3" t="s">
        <v>554</v>
      </c>
      <c r="E14" s="6" t="s">
        <v>443</v>
      </c>
      <c r="F14" s="7">
        <f t="shared" si="1"/>
        <v>28.72</v>
      </c>
      <c r="G14" s="7" t="s">
        <v>709</v>
      </c>
      <c r="H14" s="7">
        <v>0</v>
      </c>
      <c r="I14" s="7" t="s">
        <v>709</v>
      </c>
      <c r="J14" s="7">
        <v>0</v>
      </c>
      <c r="K14" s="7">
        <f t="shared" si="4"/>
        <v>28.72</v>
      </c>
      <c r="L14" s="7"/>
    </row>
    <row r="15" spans="1:12" ht="21" customHeight="1">
      <c r="A15" s="3" t="s">
        <v>159</v>
      </c>
      <c r="B15" s="2" t="s">
        <v>670</v>
      </c>
      <c r="C15" s="2" t="s">
        <v>104</v>
      </c>
      <c r="D15" s="3" t="s">
        <v>554</v>
      </c>
      <c r="E15" s="6" t="s">
        <v>19</v>
      </c>
      <c r="F15" s="7">
        <f t="shared" si="1"/>
        <v>27.560000000000002</v>
      </c>
      <c r="G15" s="7" t="s">
        <v>709</v>
      </c>
      <c r="H15" s="7">
        <v>0</v>
      </c>
      <c r="I15" s="7" t="s">
        <v>709</v>
      </c>
      <c r="J15" s="7">
        <v>0</v>
      </c>
      <c r="K15" s="7">
        <f t="shared" si="4"/>
        <v>27.560000000000002</v>
      </c>
      <c r="L15" s="7"/>
    </row>
    <row r="16" spans="1:12" ht="21" customHeight="1">
      <c r="A16" s="3"/>
      <c r="B16" s="2"/>
      <c r="C16" s="2"/>
      <c r="D16" s="3"/>
      <c r="E16" s="6"/>
      <c r="F16" s="7"/>
      <c r="G16" s="7"/>
      <c r="H16" s="7"/>
      <c r="I16" s="7"/>
      <c r="J16" s="7"/>
      <c r="K16" s="7"/>
      <c r="L16" s="7"/>
    </row>
    <row r="17" spans="1:12" ht="21" customHeight="1">
      <c r="A17" s="3" t="s">
        <v>461</v>
      </c>
      <c r="B17" s="2" t="s">
        <v>671</v>
      </c>
      <c r="C17" s="2" t="s">
        <v>104</v>
      </c>
      <c r="D17" s="3" t="s">
        <v>257</v>
      </c>
      <c r="E17" s="6" t="s">
        <v>393</v>
      </c>
      <c r="F17" s="7">
        <f t="shared" ref="F17:F28" si="5">E17*0.4</f>
        <v>30.92</v>
      </c>
      <c r="G17" s="7">
        <v>87.8</v>
      </c>
      <c r="H17" s="7">
        <f t="shared" ref="H17:H28" si="6">G17*0.3</f>
        <v>26.34</v>
      </c>
      <c r="I17" s="7">
        <v>100</v>
      </c>
      <c r="J17" s="7">
        <f t="shared" ref="J17:J28" si="7">I17*0.3</f>
        <v>30</v>
      </c>
      <c r="K17" s="7">
        <f t="shared" ref="K17:K28" si="8">F17+H17+J17</f>
        <v>87.26</v>
      </c>
      <c r="L17" s="7">
        <v>1</v>
      </c>
    </row>
    <row r="18" spans="1:12" ht="21" customHeight="1">
      <c r="A18" s="3" t="s">
        <v>199</v>
      </c>
      <c r="B18" s="2" t="s">
        <v>671</v>
      </c>
      <c r="C18" s="2" t="s">
        <v>104</v>
      </c>
      <c r="D18" s="3" t="s">
        <v>257</v>
      </c>
      <c r="E18" s="6" t="s">
        <v>600</v>
      </c>
      <c r="F18" s="7">
        <f t="shared" si="5"/>
        <v>31.02</v>
      </c>
      <c r="G18" s="7">
        <v>80.599999999999994</v>
      </c>
      <c r="H18" s="7">
        <f t="shared" si="6"/>
        <v>24.179999999999996</v>
      </c>
      <c r="I18" s="7">
        <v>100</v>
      </c>
      <c r="J18" s="7">
        <f t="shared" si="7"/>
        <v>30</v>
      </c>
      <c r="K18" s="7">
        <f t="shared" si="8"/>
        <v>85.199999999999989</v>
      </c>
      <c r="L18" s="7">
        <v>2</v>
      </c>
    </row>
    <row r="19" spans="1:12" ht="21" customHeight="1">
      <c r="A19" s="3" t="s">
        <v>623</v>
      </c>
      <c r="B19" s="2" t="s">
        <v>671</v>
      </c>
      <c r="C19" s="2" t="s">
        <v>104</v>
      </c>
      <c r="D19" s="3" t="s">
        <v>257</v>
      </c>
      <c r="E19" s="6" t="s">
        <v>342</v>
      </c>
      <c r="F19" s="7">
        <f t="shared" si="5"/>
        <v>29.8</v>
      </c>
      <c r="G19" s="7">
        <v>84</v>
      </c>
      <c r="H19" s="7">
        <f t="shared" si="6"/>
        <v>25.2</v>
      </c>
      <c r="I19" s="7">
        <v>100</v>
      </c>
      <c r="J19" s="7">
        <f t="shared" si="7"/>
        <v>30</v>
      </c>
      <c r="K19" s="7">
        <f t="shared" si="8"/>
        <v>85</v>
      </c>
      <c r="L19" s="7">
        <v>3</v>
      </c>
    </row>
    <row r="20" spans="1:12" ht="21" customHeight="1">
      <c r="A20" s="3" t="s">
        <v>209</v>
      </c>
      <c r="B20" s="2" t="s">
        <v>671</v>
      </c>
      <c r="C20" s="2" t="s">
        <v>104</v>
      </c>
      <c r="D20" s="3" t="s">
        <v>257</v>
      </c>
      <c r="E20" s="6" t="s">
        <v>488</v>
      </c>
      <c r="F20" s="7">
        <f t="shared" si="5"/>
        <v>28.900000000000002</v>
      </c>
      <c r="G20" s="7">
        <v>87</v>
      </c>
      <c r="H20" s="7">
        <f t="shared" si="6"/>
        <v>26.099999999999998</v>
      </c>
      <c r="I20" s="7">
        <v>93.7</v>
      </c>
      <c r="J20" s="7">
        <f t="shared" si="7"/>
        <v>28.11</v>
      </c>
      <c r="K20" s="7">
        <f t="shared" si="8"/>
        <v>83.11</v>
      </c>
      <c r="L20" s="7">
        <v>4</v>
      </c>
    </row>
    <row r="21" spans="1:12" ht="21" customHeight="1">
      <c r="A21" s="3" t="s">
        <v>44</v>
      </c>
      <c r="B21" s="2" t="s">
        <v>671</v>
      </c>
      <c r="C21" s="2" t="s">
        <v>104</v>
      </c>
      <c r="D21" s="3" t="s">
        <v>257</v>
      </c>
      <c r="E21" s="6" t="s">
        <v>588</v>
      </c>
      <c r="F21" s="7">
        <f t="shared" si="5"/>
        <v>29.92</v>
      </c>
      <c r="G21" s="7">
        <v>85.8</v>
      </c>
      <c r="H21" s="7">
        <f t="shared" si="6"/>
        <v>25.74</v>
      </c>
      <c r="I21" s="7">
        <v>87.5</v>
      </c>
      <c r="J21" s="7">
        <f t="shared" si="7"/>
        <v>26.25</v>
      </c>
      <c r="K21" s="7">
        <f t="shared" si="8"/>
        <v>81.91</v>
      </c>
      <c r="L21" s="7">
        <v>5</v>
      </c>
    </row>
    <row r="22" spans="1:12" ht="21" customHeight="1">
      <c r="A22" s="3" t="s">
        <v>316</v>
      </c>
      <c r="B22" s="2" t="s">
        <v>671</v>
      </c>
      <c r="C22" s="2" t="s">
        <v>104</v>
      </c>
      <c r="D22" s="3" t="s">
        <v>257</v>
      </c>
      <c r="E22" s="6" t="s">
        <v>216</v>
      </c>
      <c r="F22" s="7">
        <f t="shared" si="5"/>
        <v>28.64</v>
      </c>
      <c r="G22" s="7">
        <v>83.8</v>
      </c>
      <c r="H22" s="7">
        <f t="shared" si="6"/>
        <v>25.139999999999997</v>
      </c>
      <c r="I22" s="7">
        <v>89.5</v>
      </c>
      <c r="J22" s="7">
        <f t="shared" si="7"/>
        <v>26.849999999999998</v>
      </c>
      <c r="K22" s="7">
        <f t="shared" si="8"/>
        <v>80.63</v>
      </c>
      <c r="L22" s="7">
        <v>6</v>
      </c>
    </row>
    <row r="23" spans="1:12" ht="21" customHeight="1">
      <c r="A23" s="3" t="s">
        <v>194</v>
      </c>
      <c r="B23" s="2" t="s">
        <v>671</v>
      </c>
      <c r="C23" s="2" t="s">
        <v>104</v>
      </c>
      <c r="D23" s="3" t="s">
        <v>257</v>
      </c>
      <c r="E23" s="6" t="s">
        <v>673</v>
      </c>
      <c r="F23" s="7">
        <f t="shared" si="5"/>
        <v>30.22</v>
      </c>
      <c r="G23" s="7">
        <v>85.2</v>
      </c>
      <c r="H23" s="7">
        <f t="shared" si="6"/>
        <v>25.56</v>
      </c>
      <c r="I23" s="7">
        <v>82.5</v>
      </c>
      <c r="J23" s="7">
        <f t="shared" si="7"/>
        <v>24.75</v>
      </c>
      <c r="K23" s="7">
        <f t="shared" si="8"/>
        <v>80.53</v>
      </c>
      <c r="L23" s="7">
        <v>7</v>
      </c>
    </row>
    <row r="24" spans="1:12" ht="21" customHeight="1">
      <c r="A24" s="3" t="s">
        <v>172</v>
      </c>
      <c r="B24" s="2" t="s">
        <v>671</v>
      </c>
      <c r="C24" s="2" t="s">
        <v>104</v>
      </c>
      <c r="D24" s="3" t="s">
        <v>257</v>
      </c>
      <c r="E24" s="6" t="s">
        <v>97</v>
      </c>
      <c r="F24" s="7">
        <f t="shared" si="5"/>
        <v>29.080000000000002</v>
      </c>
      <c r="G24" s="7">
        <v>82.6</v>
      </c>
      <c r="H24" s="7">
        <f t="shared" si="6"/>
        <v>24.779999999999998</v>
      </c>
      <c r="I24" s="7">
        <v>88</v>
      </c>
      <c r="J24" s="7">
        <f t="shared" si="7"/>
        <v>26.4</v>
      </c>
      <c r="K24" s="7">
        <f t="shared" si="8"/>
        <v>80.259999999999991</v>
      </c>
      <c r="L24" s="7">
        <v>8</v>
      </c>
    </row>
    <row r="25" spans="1:12" ht="21" customHeight="1">
      <c r="A25" s="3" t="s">
        <v>130</v>
      </c>
      <c r="B25" s="2" t="s">
        <v>671</v>
      </c>
      <c r="C25" s="2" t="s">
        <v>104</v>
      </c>
      <c r="D25" s="3" t="s">
        <v>257</v>
      </c>
      <c r="E25" s="6" t="s">
        <v>488</v>
      </c>
      <c r="F25" s="7">
        <f t="shared" si="5"/>
        <v>28.900000000000002</v>
      </c>
      <c r="G25" s="7">
        <v>84</v>
      </c>
      <c r="H25" s="7">
        <f t="shared" si="6"/>
        <v>25.2</v>
      </c>
      <c r="I25" s="7">
        <v>73.400000000000006</v>
      </c>
      <c r="J25" s="7">
        <f t="shared" si="7"/>
        <v>22.02</v>
      </c>
      <c r="K25" s="7">
        <f t="shared" si="8"/>
        <v>76.12</v>
      </c>
      <c r="L25" s="7">
        <v>9</v>
      </c>
    </row>
    <row r="26" spans="1:12" ht="21" customHeight="1">
      <c r="A26" s="3" t="s">
        <v>374</v>
      </c>
      <c r="B26" s="2" t="s">
        <v>671</v>
      </c>
      <c r="C26" s="2" t="s">
        <v>104</v>
      </c>
      <c r="D26" s="3" t="s">
        <v>257</v>
      </c>
      <c r="E26" s="6" t="s">
        <v>667</v>
      </c>
      <c r="F26" s="7">
        <f t="shared" si="5"/>
        <v>29.14</v>
      </c>
      <c r="G26" s="7">
        <v>80.599999999999994</v>
      </c>
      <c r="H26" s="7">
        <f t="shared" si="6"/>
        <v>24.179999999999996</v>
      </c>
      <c r="I26" s="7">
        <v>76</v>
      </c>
      <c r="J26" s="7">
        <f t="shared" si="7"/>
        <v>22.8</v>
      </c>
      <c r="K26" s="7">
        <f t="shared" si="8"/>
        <v>76.11999999999999</v>
      </c>
      <c r="L26" s="7">
        <v>9</v>
      </c>
    </row>
    <row r="27" spans="1:12" ht="21" customHeight="1">
      <c r="A27" s="3" t="s">
        <v>462</v>
      </c>
      <c r="B27" s="2" t="s">
        <v>671</v>
      </c>
      <c r="C27" s="2" t="s">
        <v>104</v>
      </c>
      <c r="D27" s="3" t="s">
        <v>257</v>
      </c>
      <c r="E27" s="6" t="s">
        <v>491</v>
      </c>
      <c r="F27" s="7">
        <f t="shared" si="5"/>
        <v>28.760000000000005</v>
      </c>
      <c r="G27" s="7">
        <v>77.400000000000006</v>
      </c>
      <c r="H27" s="7">
        <f t="shared" si="6"/>
        <v>23.220000000000002</v>
      </c>
      <c r="I27" s="7">
        <v>67.5</v>
      </c>
      <c r="J27" s="7">
        <f t="shared" si="7"/>
        <v>20.25</v>
      </c>
      <c r="K27" s="7">
        <f t="shared" si="8"/>
        <v>72.23</v>
      </c>
      <c r="L27" s="7">
        <v>11</v>
      </c>
    </row>
    <row r="28" spans="1:12" ht="21" customHeight="1">
      <c r="A28" s="3" t="s">
        <v>660</v>
      </c>
      <c r="B28" s="2" t="s">
        <v>671</v>
      </c>
      <c r="C28" s="2" t="s">
        <v>104</v>
      </c>
      <c r="D28" s="3" t="s">
        <v>257</v>
      </c>
      <c r="E28" s="6" t="s">
        <v>636</v>
      </c>
      <c r="F28" s="7">
        <f t="shared" si="5"/>
        <v>33.339999999999996</v>
      </c>
      <c r="G28" s="7">
        <v>76.599999999999994</v>
      </c>
      <c r="H28" s="7">
        <f t="shared" si="6"/>
        <v>22.979999999999997</v>
      </c>
      <c r="I28" s="7">
        <v>5</v>
      </c>
      <c r="J28" s="7">
        <f t="shared" si="7"/>
        <v>1.5</v>
      </c>
      <c r="K28" s="7">
        <f t="shared" si="8"/>
        <v>57.819999999999993</v>
      </c>
      <c r="L28" s="7">
        <v>12</v>
      </c>
    </row>
  </sheetData>
  <mergeCells count="10">
    <mergeCell ref="C2:C3"/>
    <mergeCell ref="A1:L1"/>
    <mergeCell ref="A2:A3"/>
    <mergeCell ref="B2:B3"/>
    <mergeCell ref="D2:D3"/>
    <mergeCell ref="E2:F2"/>
    <mergeCell ref="G2:H2"/>
    <mergeCell ref="I2:J2"/>
    <mergeCell ref="K2:K3"/>
    <mergeCell ref="L2:L3"/>
  </mergeCells>
  <phoneticPr fontId="2" type="noConversion"/>
  <pageMargins left="0.70866141732283472" right="0.51181102362204722" top="0.74803149606299213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T224"/>
  <sheetViews>
    <sheetView workbookViewId="0">
      <selection activeCell="A147" sqref="A147:XFD148"/>
    </sheetView>
  </sheetViews>
  <sheetFormatPr defaultColWidth="9.140625" defaultRowHeight="13.5"/>
  <cols>
    <col min="1" max="1" width="16.7109375" style="1" customWidth="1"/>
    <col min="2" max="2" width="6.7109375" style="1" customWidth="1"/>
    <col min="3" max="3" width="13.28515625" style="1" customWidth="1"/>
    <col min="4" max="4" width="15.140625" style="1" customWidth="1"/>
    <col min="5" max="8" width="8.42578125" style="4" customWidth="1"/>
    <col min="9" max="12" width="8.140625" style="4" customWidth="1"/>
    <col min="13" max="13" width="10.42578125" style="1" customWidth="1"/>
    <col min="14" max="14" width="7.28515625" style="1" customWidth="1"/>
    <col min="15" max="16384" width="9.140625" style="1"/>
  </cols>
  <sheetData>
    <row r="1" spans="1:14" ht="38.25" customHeight="1">
      <c r="A1" s="10" t="s">
        <v>705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5.9" customHeight="1">
      <c r="A2" s="11" t="s">
        <v>712</v>
      </c>
      <c r="B2" s="13" t="s">
        <v>701</v>
      </c>
      <c r="C2" s="11" t="s">
        <v>699</v>
      </c>
      <c r="D2" s="11" t="s">
        <v>702</v>
      </c>
      <c r="E2" s="15" t="s">
        <v>698</v>
      </c>
      <c r="F2" s="15"/>
      <c r="G2" s="15" t="s">
        <v>703</v>
      </c>
      <c r="H2" s="15"/>
      <c r="I2" s="17" t="s">
        <v>706</v>
      </c>
      <c r="J2" s="18"/>
      <c r="K2" s="18"/>
      <c r="L2" s="19"/>
      <c r="M2" s="16" t="s">
        <v>704</v>
      </c>
      <c r="N2" s="16" t="s">
        <v>708</v>
      </c>
    </row>
    <row r="3" spans="1:14" ht="43.5" customHeight="1">
      <c r="A3" s="12"/>
      <c r="B3" s="14"/>
      <c r="C3" s="12"/>
      <c r="D3" s="12"/>
      <c r="E3" s="5" t="s">
        <v>698</v>
      </c>
      <c r="F3" s="5" t="s">
        <v>707</v>
      </c>
      <c r="G3" s="5" t="s">
        <v>703</v>
      </c>
      <c r="H3" s="5" t="s">
        <v>716</v>
      </c>
      <c r="I3" s="5" t="s">
        <v>717</v>
      </c>
      <c r="J3" s="5" t="s">
        <v>718</v>
      </c>
      <c r="K3" s="5" t="s">
        <v>719</v>
      </c>
      <c r="L3" s="5" t="s">
        <v>720</v>
      </c>
      <c r="M3" s="16"/>
      <c r="N3" s="16"/>
    </row>
    <row r="4" spans="1:14" ht="24" customHeight="1">
      <c r="A4" s="3" t="s">
        <v>343</v>
      </c>
      <c r="B4" s="2" t="s">
        <v>450</v>
      </c>
      <c r="C4" s="3" t="s">
        <v>284</v>
      </c>
      <c r="D4" s="3" t="s">
        <v>654</v>
      </c>
      <c r="E4" s="6" t="s">
        <v>74</v>
      </c>
      <c r="F4" s="7">
        <f t="shared" ref="F4:F60" si="0">E4*0.4</f>
        <v>30.580000000000002</v>
      </c>
      <c r="G4" s="7">
        <v>82.8</v>
      </c>
      <c r="H4" s="8">
        <f t="shared" ref="H4:H67" si="1">G4*0.3</f>
        <v>24.84</v>
      </c>
      <c r="I4" s="7">
        <v>84.2</v>
      </c>
      <c r="J4" s="7">
        <f t="shared" ref="J4:J67" si="2">I4*0.15</f>
        <v>12.63</v>
      </c>
      <c r="K4" s="7">
        <v>84.8</v>
      </c>
      <c r="L4" s="7">
        <f t="shared" ref="L4:L67" si="3">K4*0.15</f>
        <v>12.719999999999999</v>
      </c>
      <c r="M4" s="7">
        <f t="shared" ref="M4:M67" si="4">F4+H4+J4+L4</f>
        <v>80.77</v>
      </c>
      <c r="N4" s="7">
        <v>1</v>
      </c>
    </row>
    <row r="5" spans="1:14" ht="24" customHeight="1">
      <c r="A5" s="3" t="s">
        <v>578</v>
      </c>
      <c r="B5" s="2" t="s">
        <v>450</v>
      </c>
      <c r="C5" s="3" t="s">
        <v>284</v>
      </c>
      <c r="D5" s="3" t="s">
        <v>654</v>
      </c>
      <c r="E5" s="6" t="s">
        <v>372</v>
      </c>
      <c r="F5" s="7">
        <f t="shared" si="0"/>
        <v>29.980000000000004</v>
      </c>
      <c r="G5" s="7">
        <v>81</v>
      </c>
      <c r="H5" s="8">
        <f t="shared" si="1"/>
        <v>24.3</v>
      </c>
      <c r="I5" s="7">
        <v>86</v>
      </c>
      <c r="J5" s="7">
        <f t="shared" si="2"/>
        <v>12.9</v>
      </c>
      <c r="K5" s="7">
        <v>81.599999999999994</v>
      </c>
      <c r="L5" s="7">
        <f t="shared" si="3"/>
        <v>12.239999999999998</v>
      </c>
      <c r="M5" s="7">
        <f t="shared" si="4"/>
        <v>79.42</v>
      </c>
      <c r="N5" s="7">
        <v>2</v>
      </c>
    </row>
    <row r="6" spans="1:14" ht="24" customHeight="1">
      <c r="A6" s="3" t="s">
        <v>141</v>
      </c>
      <c r="B6" s="2" t="s">
        <v>450</v>
      </c>
      <c r="C6" s="3" t="s">
        <v>284</v>
      </c>
      <c r="D6" s="3" t="s">
        <v>654</v>
      </c>
      <c r="E6" s="6" t="s">
        <v>525</v>
      </c>
      <c r="F6" s="7">
        <f t="shared" si="0"/>
        <v>28.02</v>
      </c>
      <c r="G6" s="7">
        <v>84.6</v>
      </c>
      <c r="H6" s="8">
        <f t="shared" si="1"/>
        <v>25.38</v>
      </c>
      <c r="I6" s="7">
        <v>85.4</v>
      </c>
      <c r="J6" s="7">
        <f t="shared" si="2"/>
        <v>12.81</v>
      </c>
      <c r="K6" s="7">
        <v>87</v>
      </c>
      <c r="L6" s="7">
        <f t="shared" si="3"/>
        <v>13.049999999999999</v>
      </c>
      <c r="M6" s="7">
        <f t="shared" si="4"/>
        <v>79.259999999999991</v>
      </c>
      <c r="N6" s="7">
        <v>3</v>
      </c>
    </row>
    <row r="7" spans="1:14" ht="24" customHeight="1">
      <c r="A7" s="3" t="s">
        <v>302</v>
      </c>
      <c r="B7" s="2" t="s">
        <v>450</v>
      </c>
      <c r="C7" s="3" t="s">
        <v>284</v>
      </c>
      <c r="D7" s="3" t="s">
        <v>654</v>
      </c>
      <c r="E7" s="6" t="s">
        <v>552</v>
      </c>
      <c r="F7" s="7">
        <f t="shared" si="0"/>
        <v>30.439999999999998</v>
      </c>
      <c r="G7" s="7">
        <v>79.400000000000006</v>
      </c>
      <c r="H7" s="8">
        <f t="shared" si="1"/>
        <v>23.82</v>
      </c>
      <c r="I7" s="7">
        <v>85</v>
      </c>
      <c r="J7" s="7">
        <f t="shared" si="2"/>
        <v>12.75</v>
      </c>
      <c r="K7" s="7">
        <v>80.2</v>
      </c>
      <c r="L7" s="7">
        <f t="shared" si="3"/>
        <v>12.03</v>
      </c>
      <c r="M7" s="7">
        <f t="shared" si="4"/>
        <v>79.039999999999992</v>
      </c>
      <c r="N7" s="7">
        <v>4</v>
      </c>
    </row>
    <row r="8" spans="1:14" ht="24" customHeight="1">
      <c r="A8" s="3" t="s">
        <v>370</v>
      </c>
      <c r="B8" s="2" t="s">
        <v>450</v>
      </c>
      <c r="C8" s="3" t="s">
        <v>284</v>
      </c>
      <c r="D8" s="3" t="s">
        <v>654</v>
      </c>
      <c r="E8" s="6" t="s">
        <v>317</v>
      </c>
      <c r="F8" s="7">
        <f t="shared" si="0"/>
        <v>30.380000000000003</v>
      </c>
      <c r="G8" s="7">
        <v>81.599999999999994</v>
      </c>
      <c r="H8" s="8">
        <f t="shared" si="1"/>
        <v>24.479999999999997</v>
      </c>
      <c r="I8" s="7">
        <v>76.8</v>
      </c>
      <c r="J8" s="7">
        <f t="shared" si="2"/>
        <v>11.52</v>
      </c>
      <c r="K8" s="7">
        <v>77.599999999999994</v>
      </c>
      <c r="L8" s="7">
        <f t="shared" si="3"/>
        <v>11.639999999999999</v>
      </c>
      <c r="M8" s="7">
        <f t="shared" si="4"/>
        <v>78.02</v>
      </c>
      <c r="N8" s="7">
        <v>5</v>
      </c>
    </row>
    <row r="9" spans="1:14" ht="24" customHeight="1">
      <c r="A9" s="3" t="s">
        <v>641</v>
      </c>
      <c r="B9" s="2" t="s">
        <v>450</v>
      </c>
      <c r="C9" s="3" t="s">
        <v>284</v>
      </c>
      <c r="D9" s="3" t="s">
        <v>654</v>
      </c>
      <c r="E9" s="6" t="s">
        <v>505</v>
      </c>
      <c r="F9" s="7">
        <f t="shared" si="0"/>
        <v>28.439999999999998</v>
      </c>
      <c r="G9" s="7">
        <v>81.400000000000006</v>
      </c>
      <c r="H9" s="8">
        <f t="shared" si="1"/>
        <v>24.42</v>
      </c>
      <c r="I9" s="7">
        <v>80.8</v>
      </c>
      <c r="J9" s="7">
        <f t="shared" si="2"/>
        <v>12.12</v>
      </c>
      <c r="K9" s="7">
        <v>82.8</v>
      </c>
      <c r="L9" s="7">
        <f t="shared" si="3"/>
        <v>12.42</v>
      </c>
      <c r="M9" s="7">
        <f t="shared" si="4"/>
        <v>77.400000000000006</v>
      </c>
      <c r="N9" s="7">
        <v>6</v>
      </c>
    </row>
    <row r="10" spans="1:14" ht="24" customHeight="1">
      <c r="A10" s="3" t="s">
        <v>463</v>
      </c>
      <c r="B10" s="2" t="s">
        <v>450</v>
      </c>
      <c r="C10" s="3" t="s">
        <v>284</v>
      </c>
      <c r="D10" s="3" t="s">
        <v>654</v>
      </c>
      <c r="E10" s="6" t="s">
        <v>501</v>
      </c>
      <c r="F10" s="7">
        <f t="shared" si="0"/>
        <v>27.480000000000004</v>
      </c>
      <c r="G10" s="7">
        <v>79.400000000000006</v>
      </c>
      <c r="H10" s="8">
        <f t="shared" si="1"/>
        <v>23.82</v>
      </c>
      <c r="I10" s="7">
        <v>88</v>
      </c>
      <c r="J10" s="7">
        <f t="shared" si="2"/>
        <v>13.2</v>
      </c>
      <c r="K10" s="7">
        <v>84.2</v>
      </c>
      <c r="L10" s="7">
        <f t="shared" si="3"/>
        <v>12.63</v>
      </c>
      <c r="M10" s="7">
        <f t="shared" si="4"/>
        <v>77.13</v>
      </c>
      <c r="N10" s="7">
        <v>7</v>
      </c>
    </row>
    <row r="11" spans="1:14" ht="24" customHeight="1">
      <c r="A11" s="3" t="s">
        <v>247</v>
      </c>
      <c r="B11" s="2" t="s">
        <v>450</v>
      </c>
      <c r="C11" s="3" t="s">
        <v>284</v>
      </c>
      <c r="D11" s="3" t="s">
        <v>654</v>
      </c>
      <c r="E11" s="6" t="s">
        <v>376</v>
      </c>
      <c r="F11" s="7">
        <f t="shared" si="0"/>
        <v>27.78</v>
      </c>
      <c r="G11" s="7">
        <v>81.8</v>
      </c>
      <c r="H11" s="8">
        <f t="shared" si="1"/>
        <v>24.54</v>
      </c>
      <c r="I11" s="7">
        <v>79.400000000000006</v>
      </c>
      <c r="J11" s="7">
        <f t="shared" si="2"/>
        <v>11.91</v>
      </c>
      <c r="K11" s="7">
        <v>79.2</v>
      </c>
      <c r="L11" s="7">
        <f t="shared" si="3"/>
        <v>11.88</v>
      </c>
      <c r="M11" s="7">
        <f t="shared" si="4"/>
        <v>76.11</v>
      </c>
      <c r="N11" s="7">
        <v>8</v>
      </c>
    </row>
    <row r="12" spans="1:14" ht="24" customHeight="1">
      <c r="A12" s="3" t="s">
        <v>290</v>
      </c>
      <c r="B12" s="2" t="s">
        <v>450</v>
      </c>
      <c r="C12" s="3" t="s">
        <v>284</v>
      </c>
      <c r="D12" s="3" t="s">
        <v>654</v>
      </c>
      <c r="E12" s="6" t="s">
        <v>157</v>
      </c>
      <c r="F12" s="7">
        <f t="shared" si="0"/>
        <v>27.3</v>
      </c>
      <c r="G12" s="7">
        <v>78.8</v>
      </c>
      <c r="H12" s="8">
        <f t="shared" si="1"/>
        <v>23.639999999999997</v>
      </c>
      <c r="I12" s="7">
        <v>83</v>
      </c>
      <c r="J12" s="7">
        <f t="shared" si="2"/>
        <v>12.45</v>
      </c>
      <c r="K12" s="7">
        <v>82.8</v>
      </c>
      <c r="L12" s="7">
        <f t="shared" si="3"/>
        <v>12.42</v>
      </c>
      <c r="M12" s="7">
        <f t="shared" si="4"/>
        <v>75.81</v>
      </c>
      <c r="N12" s="7">
        <v>9</v>
      </c>
    </row>
    <row r="13" spans="1:14" ht="24" customHeight="1">
      <c r="A13" s="3" t="s">
        <v>472</v>
      </c>
      <c r="B13" s="2" t="s">
        <v>450</v>
      </c>
      <c r="C13" s="3" t="s">
        <v>284</v>
      </c>
      <c r="D13" s="3" t="s">
        <v>654</v>
      </c>
      <c r="E13" s="6" t="s">
        <v>134</v>
      </c>
      <c r="F13" s="7">
        <f t="shared" si="0"/>
        <v>28.460000000000004</v>
      </c>
      <c r="G13" s="7">
        <v>80.400000000000006</v>
      </c>
      <c r="H13" s="8">
        <f t="shared" si="1"/>
        <v>24.12</v>
      </c>
      <c r="I13" s="7">
        <v>75.8</v>
      </c>
      <c r="J13" s="7">
        <f t="shared" si="2"/>
        <v>11.37</v>
      </c>
      <c r="K13" s="7">
        <v>78.599999999999994</v>
      </c>
      <c r="L13" s="7">
        <f t="shared" si="3"/>
        <v>11.79</v>
      </c>
      <c r="M13" s="7">
        <f t="shared" si="4"/>
        <v>75.740000000000009</v>
      </c>
      <c r="N13" s="7">
        <v>10</v>
      </c>
    </row>
    <row r="14" spans="1:14" ht="24" customHeight="1">
      <c r="A14" s="3" t="s">
        <v>163</v>
      </c>
      <c r="B14" s="2" t="s">
        <v>450</v>
      </c>
      <c r="C14" s="3" t="s">
        <v>284</v>
      </c>
      <c r="D14" s="3" t="s">
        <v>654</v>
      </c>
      <c r="E14" s="6" t="s">
        <v>542</v>
      </c>
      <c r="F14" s="7">
        <f t="shared" si="0"/>
        <v>26.260000000000005</v>
      </c>
      <c r="G14" s="7">
        <v>79.400000000000006</v>
      </c>
      <c r="H14" s="8">
        <f t="shared" si="1"/>
        <v>23.82</v>
      </c>
      <c r="I14" s="7">
        <v>84.4</v>
      </c>
      <c r="J14" s="7">
        <f t="shared" si="2"/>
        <v>12.66</v>
      </c>
      <c r="K14" s="7">
        <v>84.2</v>
      </c>
      <c r="L14" s="7">
        <f t="shared" si="3"/>
        <v>12.63</v>
      </c>
      <c r="M14" s="7">
        <f t="shared" si="4"/>
        <v>75.37</v>
      </c>
      <c r="N14" s="7">
        <v>11</v>
      </c>
    </row>
    <row r="15" spans="1:14" ht="24" customHeight="1">
      <c r="A15" s="3" t="s">
        <v>470</v>
      </c>
      <c r="B15" s="2" t="s">
        <v>450</v>
      </c>
      <c r="C15" s="3" t="s">
        <v>284</v>
      </c>
      <c r="D15" s="3" t="s">
        <v>654</v>
      </c>
      <c r="E15" s="6" t="s">
        <v>690</v>
      </c>
      <c r="F15" s="7">
        <f t="shared" si="0"/>
        <v>27.939999999999998</v>
      </c>
      <c r="G15" s="7">
        <v>82.2</v>
      </c>
      <c r="H15" s="8">
        <f t="shared" si="1"/>
        <v>24.66</v>
      </c>
      <c r="I15" s="7">
        <v>70.599999999999994</v>
      </c>
      <c r="J15" s="7">
        <f t="shared" si="2"/>
        <v>10.589999999999998</v>
      </c>
      <c r="K15" s="7">
        <v>81.2</v>
      </c>
      <c r="L15" s="7">
        <f t="shared" si="3"/>
        <v>12.18</v>
      </c>
      <c r="M15" s="7">
        <f t="shared" si="4"/>
        <v>75.36999999999999</v>
      </c>
      <c r="N15" s="7">
        <v>11</v>
      </c>
    </row>
    <row r="16" spans="1:14" ht="24" customHeight="1">
      <c r="A16" s="3" t="s">
        <v>638</v>
      </c>
      <c r="B16" s="2" t="s">
        <v>450</v>
      </c>
      <c r="C16" s="3" t="s">
        <v>284</v>
      </c>
      <c r="D16" s="3" t="s">
        <v>654</v>
      </c>
      <c r="E16" s="6" t="s">
        <v>277</v>
      </c>
      <c r="F16" s="7">
        <f t="shared" si="0"/>
        <v>27.84</v>
      </c>
      <c r="G16" s="7">
        <v>80</v>
      </c>
      <c r="H16" s="8">
        <f t="shared" si="1"/>
        <v>24</v>
      </c>
      <c r="I16" s="7">
        <v>75.599999999999994</v>
      </c>
      <c r="J16" s="7">
        <f t="shared" si="2"/>
        <v>11.339999999999998</v>
      </c>
      <c r="K16" s="7">
        <v>77.8</v>
      </c>
      <c r="L16" s="7">
        <f t="shared" si="3"/>
        <v>11.67</v>
      </c>
      <c r="M16" s="7">
        <f t="shared" si="4"/>
        <v>74.849999999999994</v>
      </c>
      <c r="N16" s="7">
        <v>13</v>
      </c>
    </row>
    <row r="17" spans="1:14" ht="24" customHeight="1">
      <c r="A17" s="3" t="s">
        <v>23</v>
      </c>
      <c r="B17" s="2" t="s">
        <v>450</v>
      </c>
      <c r="C17" s="3" t="s">
        <v>284</v>
      </c>
      <c r="D17" s="3" t="s">
        <v>654</v>
      </c>
      <c r="E17" s="6" t="s">
        <v>397</v>
      </c>
      <c r="F17" s="7">
        <f t="shared" si="0"/>
        <v>26.700000000000003</v>
      </c>
      <c r="G17" s="7">
        <v>79.8</v>
      </c>
      <c r="H17" s="8">
        <f t="shared" si="1"/>
        <v>23.939999999999998</v>
      </c>
      <c r="I17" s="7">
        <v>77.8</v>
      </c>
      <c r="J17" s="7">
        <f t="shared" si="2"/>
        <v>11.67</v>
      </c>
      <c r="K17" s="7">
        <v>83.4</v>
      </c>
      <c r="L17" s="7">
        <f t="shared" si="3"/>
        <v>12.51</v>
      </c>
      <c r="M17" s="7">
        <f t="shared" si="4"/>
        <v>74.820000000000007</v>
      </c>
      <c r="N17" s="7">
        <v>14</v>
      </c>
    </row>
    <row r="18" spans="1:14" ht="24" customHeight="1">
      <c r="A18" s="3" t="s">
        <v>646</v>
      </c>
      <c r="B18" s="2" t="s">
        <v>450</v>
      </c>
      <c r="C18" s="3" t="s">
        <v>284</v>
      </c>
      <c r="D18" s="3" t="s">
        <v>654</v>
      </c>
      <c r="E18" s="6" t="s">
        <v>34</v>
      </c>
      <c r="F18" s="7">
        <f t="shared" si="0"/>
        <v>27.64</v>
      </c>
      <c r="G18" s="7">
        <v>85.6</v>
      </c>
      <c r="H18" s="8">
        <f t="shared" si="1"/>
        <v>25.679999999999996</v>
      </c>
      <c r="I18" s="7">
        <v>66.400000000000006</v>
      </c>
      <c r="J18" s="7">
        <f t="shared" si="2"/>
        <v>9.9600000000000009</v>
      </c>
      <c r="K18" s="7">
        <v>76.8</v>
      </c>
      <c r="L18" s="7">
        <f t="shared" si="3"/>
        <v>11.52</v>
      </c>
      <c r="M18" s="7">
        <f t="shared" si="4"/>
        <v>74.8</v>
      </c>
      <c r="N18" s="7">
        <v>15</v>
      </c>
    </row>
    <row r="19" spans="1:14" ht="24" customHeight="1">
      <c r="A19" s="3" t="s">
        <v>213</v>
      </c>
      <c r="B19" s="2" t="s">
        <v>450</v>
      </c>
      <c r="C19" s="3" t="s">
        <v>284</v>
      </c>
      <c r="D19" s="3" t="s">
        <v>654</v>
      </c>
      <c r="E19" s="6" t="s">
        <v>348</v>
      </c>
      <c r="F19" s="7">
        <f t="shared" si="0"/>
        <v>26.880000000000003</v>
      </c>
      <c r="G19" s="7">
        <v>83</v>
      </c>
      <c r="H19" s="8">
        <f t="shared" si="1"/>
        <v>24.9</v>
      </c>
      <c r="I19" s="7">
        <v>73.599999999999994</v>
      </c>
      <c r="J19" s="7">
        <f t="shared" si="2"/>
        <v>11.04</v>
      </c>
      <c r="K19" s="7">
        <v>79.8</v>
      </c>
      <c r="L19" s="7">
        <f t="shared" si="3"/>
        <v>11.969999999999999</v>
      </c>
      <c r="M19" s="7">
        <f t="shared" si="4"/>
        <v>74.789999999999992</v>
      </c>
      <c r="N19" s="7">
        <v>16</v>
      </c>
    </row>
    <row r="20" spans="1:14" ht="24" customHeight="1">
      <c r="A20" s="3" t="s">
        <v>235</v>
      </c>
      <c r="B20" s="2" t="s">
        <v>450</v>
      </c>
      <c r="C20" s="3" t="s">
        <v>284</v>
      </c>
      <c r="D20" s="3" t="s">
        <v>654</v>
      </c>
      <c r="E20" s="6" t="s">
        <v>642</v>
      </c>
      <c r="F20" s="7">
        <f t="shared" si="0"/>
        <v>29.32</v>
      </c>
      <c r="G20" s="7">
        <v>81.599999999999994</v>
      </c>
      <c r="H20" s="8">
        <f t="shared" si="1"/>
        <v>24.479999999999997</v>
      </c>
      <c r="I20" s="7">
        <v>63.2</v>
      </c>
      <c r="J20" s="7">
        <f t="shared" si="2"/>
        <v>9.48</v>
      </c>
      <c r="K20" s="7">
        <v>76.2</v>
      </c>
      <c r="L20" s="7">
        <f t="shared" si="3"/>
        <v>11.43</v>
      </c>
      <c r="M20" s="7">
        <f t="shared" si="4"/>
        <v>74.710000000000008</v>
      </c>
      <c r="N20" s="7">
        <v>17</v>
      </c>
    </row>
    <row r="21" spans="1:14" ht="24" customHeight="1">
      <c r="A21" s="3" t="s">
        <v>71</v>
      </c>
      <c r="B21" s="2" t="s">
        <v>450</v>
      </c>
      <c r="C21" s="3" t="s">
        <v>284</v>
      </c>
      <c r="D21" s="3" t="s">
        <v>654</v>
      </c>
      <c r="E21" s="6" t="s">
        <v>574</v>
      </c>
      <c r="F21" s="7">
        <f t="shared" si="0"/>
        <v>30.160000000000004</v>
      </c>
      <c r="G21" s="7">
        <v>80.599999999999994</v>
      </c>
      <c r="H21" s="8">
        <f t="shared" si="1"/>
        <v>24.179999999999996</v>
      </c>
      <c r="I21" s="7">
        <v>64.400000000000006</v>
      </c>
      <c r="J21" s="7">
        <f t="shared" si="2"/>
        <v>9.66</v>
      </c>
      <c r="K21" s="7">
        <v>70.8</v>
      </c>
      <c r="L21" s="7">
        <f t="shared" si="3"/>
        <v>10.62</v>
      </c>
      <c r="M21" s="7">
        <f t="shared" si="4"/>
        <v>74.62</v>
      </c>
      <c r="N21" s="7">
        <v>18</v>
      </c>
    </row>
    <row r="22" spans="1:14" ht="24" customHeight="1">
      <c r="A22" s="3" t="s">
        <v>366</v>
      </c>
      <c r="B22" s="2" t="s">
        <v>450</v>
      </c>
      <c r="C22" s="3" t="s">
        <v>284</v>
      </c>
      <c r="D22" s="3" t="s">
        <v>654</v>
      </c>
      <c r="E22" s="6" t="s">
        <v>19</v>
      </c>
      <c r="F22" s="7">
        <f t="shared" si="0"/>
        <v>27.560000000000002</v>
      </c>
      <c r="G22" s="7">
        <v>79.8</v>
      </c>
      <c r="H22" s="8">
        <f t="shared" si="1"/>
        <v>23.939999999999998</v>
      </c>
      <c r="I22" s="7">
        <v>72.8</v>
      </c>
      <c r="J22" s="7">
        <f t="shared" si="2"/>
        <v>10.92</v>
      </c>
      <c r="K22" s="7">
        <v>80.599999999999994</v>
      </c>
      <c r="L22" s="7">
        <f t="shared" si="3"/>
        <v>12.089999999999998</v>
      </c>
      <c r="M22" s="7">
        <f t="shared" si="4"/>
        <v>74.510000000000005</v>
      </c>
      <c r="N22" s="7">
        <v>19</v>
      </c>
    </row>
    <row r="23" spans="1:14" ht="24" customHeight="1">
      <c r="A23" s="3" t="s">
        <v>79</v>
      </c>
      <c r="B23" s="2" t="s">
        <v>450</v>
      </c>
      <c r="C23" s="3" t="s">
        <v>284</v>
      </c>
      <c r="D23" s="3" t="s">
        <v>654</v>
      </c>
      <c r="E23" s="6" t="s">
        <v>339</v>
      </c>
      <c r="F23" s="7">
        <f t="shared" si="0"/>
        <v>27.74</v>
      </c>
      <c r="G23" s="7">
        <v>81.8</v>
      </c>
      <c r="H23" s="8">
        <f t="shared" si="1"/>
        <v>24.54</v>
      </c>
      <c r="I23" s="7">
        <v>69.599999999999994</v>
      </c>
      <c r="J23" s="7">
        <f t="shared" si="2"/>
        <v>10.44</v>
      </c>
      <c r="K23" s="7">
        <v>78.599999999999994</v>
      </c>
      <c r="L23" s="7">
        <f t="shared" si="3"/>
        <v>11.79</v>
      </c>
      <c r="M23" s="7">
        <f t="shared" si="4"/>
        <v>74.509999999999991</v>
      </c>
      <c r="N23" s="7">
        <v>19</v>
      </c>
    </row>
    <row r="24" spans="1:14" ht="24" customHeight="1">
      <c r="A24" s="3" t="s">
        <v>517</v>
      </c>
      <c r="B24" s="2" t="s">
        <v>450</v>
      </c>
      <c r="C24" s="3" t="s">
        <v>284</v>
      </c>
      <c r="D24" s="3" t="s">
        <v>654</v>
      </c>
      <c r="E24" s="6" t="s">
        <v>40</v>
      </c>
      <c r="F24" s="7">
        <f t="shared" si="0"/>
        <v>28.960000000000004</v>
      </c>
      <c r="G24" s="7">
        <v>80.400000000000006</v>
      </c>
      <c r="H24" s="8">
        <f t="shared" si="1"/>
        <v>24.12</v>
      </c>
      <c r="I24" s="7">
        <v>65</v>
      </c>
      <c r="J24" s="7">
        <f t="shared" si="2"/>
        <v>9.75</v>
      </c>
      <c r="K24" s="7">
        <v>77.599999999999994</v>
      </c>
      <c r="L24" s="7">
        <f t="shared" si="3"/>
        <v>11.639999999999999</v>
      </c>
      <c r="M24" s="7">
        <f t="shared" si="4"/>
        <v>74.47</v>
      </c>
      <c r="N24" s="7">
        <v>21</v>
      </c>
    </row>
    <row r="25" spans="1:14" ht="24" customHeight="1">
      <c r="A25" s="3" t="s">
        <v>13</v>
      </c>
      <c r="B25" s="2" t="s">
        <v>450</v>
      </c>
      <c r="C25" s="3" t="s">
        <v>284</v>
      </c>
      <c r="D25" s="3" t="s">
        <v>654</v>
      </c>
      <c r="E25" s="6" t="s">
        <v>123</v>
      </c>
      <c r="F25" s="7">
        <f t="shared" si="0"/>
        <v>29.560000000000002</v>
      </c>
      <c r="G25" s="7">
        <v>80.8</v>
      </c>
      <c r="H25" s="8">
        <f t="shared" si="1"/>
        <v>24.24</v>
      </c>
      <c r="I25" s="7">
        <v>65.400000000000006</v>
      </c>
      <c r="J25" s="7">
        <f t="shared" si="2"/>
        <v>9.81</v>
      </c>
      <c r="K25" s="7">
        <v>71</v>
      </c>
      <c r="L25" s="7">
        <f t="shared" si="3"/>
        <v>10.65</v>
      </c>
      <c r="M25" s="7">
        <f t="shared" si="4"/>
        <v>74.260000000000005</v>
      </c>
      <c r="N25" s="7">
        <v>22</v>
      </c>
    </row>
    <row r="26" spans="1:14" ht="24" customHeight="1">
      <c r="A26" s="3" t="s">
        <v>632</v>
      </c>
      <c r="B26" s="2" t="s">
        <v>450</v>
      </c>
      <c r="C26" s="3" t="s">
        <v>284</v>
      </c>
      <c r="D26" s="3" t="s">
        <v>654</v>
      </c>
      <c r="E26" s="6" t="s">
        <v>306</v>
      </c>
      <c r="F26" s="7">
        <f t="shared" si="0"/>
        <v>27.700000000000003</v>
      </c>
      <c r="G26" s="7">
        <v>80.8</v>
      </c>
      <c r="H26" s="8">
        <f t="shared" si="1"/>
        <v>24.24</v>
      </c>
      <c r="I26" s="7">
        <v>72.599999999999994</v>
      </c>
      <c r="J26" s="7">
        <f t="shared" si="2"/>
        <v>10.889999999999999</v>
      </c>
      <c r="K26" s="7">
        <v>76.2</v>
      </c>
      <c r="L26" s="7">
        <f t="shared" si="3"/>
        <v>11.43</v>
      </c>
      <c r="M26" s="7">
        <f t="shared" si="4"/>
        <v>74.259999999999991</v>
      </c>
      <c r="N26" s="7">
        <v>22</v>
      </c>
    </row>
    <row r="27" spans="1:14" ht="24" customHeight="1">
      <c r="A27" s="3" t="s">
        <v>656</v>
      </c>
      <c r="B27" s="2" t="s">
        <v>450</v>
      </c>
      <c r="C27" s="3" t="s">
        <v>284</v>
      </c>
      <c r="D27" s="3" t="s">
        <v>654</v>
      </c>
      <c r="E27" s="6" t="s">
        <v>429</v>
      </c>
      <c r="F27" s="7">
        <f t="shared" si="0"/>
        <v>27.580000000000002</v>
      </c>
      <c r="G27" s="7">
        <v>80.400000000000006</v>
      </c>
      <c r="H27" s="8">
        <f t="shared" si="1"/>
        <v>24.12</v>
      </c>
      <c r="I27" s="7">
        <v>78</v>
      </c>
      <c r="J27" s="7">
        <f t="shared" si="2"/>
        <v>11.7</v>
      </c>
      <c r="K27" s="7">
        <v>71.8</v>
      </c>
      <c r="L27" s="7">
        <f t="shared" si="3"/>
        <v>10.77</v>
      </c>
      <c r="M27" s="7">
        <f t="shared" si="4"/>
        <v>74.17</v>
      </c>
      <c r="N27" s="7">
        <v>24</v>
      </c>
    </row>
    <row r="28" spans="1:14" ht="24" customHeight="1">
      <c r="A28" s="3" t="s">
        <v>168</v>
      </c>
      <c r="B28" s="2" t="s">
        <v>450</v>
      </c>
      <c r="C28" s="3" t="s">
        <v>284</v>
      </c>
      <c r="D28" s="3" t="s">
        <v>654</v>
      </c>
      <c r="E28" s="6" t="s">
        <v>25</v>
      </c>
      <c r="F28" s="7">
        <f t="shared" si="0"/>
        <v>27.72</v>
      </c>
      <c r="G28" s="7">
        <v>78.2</v>
      </c>
      <c r="H28" s="8">
        <f t="shared" si="1"/>
        <v>23.46</v>
      </c>
      <c r="I28" s="7">
        <v>75</v>
      </c>
      <c r="J28" s="7">
        <f t="shared" si="2"/>
        <v>11.25</v>
      </c>
      <c r="K28" s="7">
        <v>76.2</v>
      </c>
      <c r="L28" s="7">
        <f t="shared" si="3"/>
        <v>11.43</v>
      </c>
      <c r="M28" s="7">
        <f t="shared" si="4"/>
        <v>73.86</v>
      </c>
      <c r="N28" s="7">
        <v>25</v>
      </c>
    </row>
    <row r="29" spans="1:14" ht="24" customHeight="1">
      <c r="A29" s="3" t="s">
        <v>153</v>
      </c>
      <c r="B29" s="2" t="s">
        <v>450</v>
      </c>
      <c r="C29" s="3" t="s">
        <v>284</v>
      </c>
      <c r="D29" s="3" t="s">
        <v>654</v>
      </c>
      <c r="E29" s="6" t="s">
        <v>133</v>
      </c>
      <c r="F29" s="7">
        <f t="shared" si="0"/>
        <v>28.560000000000002</v>
      </c>
      <c r="G29" s="7">
        <v>79.599999999999994</v>
      </c>
      <c r="H29" s="8">
        <f t="shared" si="1"/>
        <v>23.88</v>
      </c>
      <c r="I29" s="7">
        <v>67.599999999999994</v>
      </c>
      <c r="J29" s="7">
        <f t="shared" si="2"/>
        <v>10.139999999999999</v>
      </c>
      <c r="K29" s="7">
        <v>75.2</v>
      </c>
      <c r="L29" s="7">
        <f t="shared" si="3"/>
        <v>11.28</v>
      </c>
      <c r="M29" s="7">
        <f t="shared" si="4"/>
        <v>73.86</v>
      </c>
      <c r="N29" s="7">
        <v>25</v>
      </c>
    </row>
    <row r="30" spans="1:14" ht="24" customHeight="1">
      <c r="A30" s="3" t="s">
        <v>46</v>
      </c>
      <c r="B30" s="2" t="s">
        <v>450</v>
      </c>
      <c r="C30" s="3" t="s">
        <v>284</v>
      </c>
      <c r="D30" s="3" t="s">
        <v>654</v>
      </c>
      <c r="E30" s="6" t="s">
        <v>688</v>
      </c>
      <c r="F30" s="7">
        <f t="shared" si="0"/>
        <v>28.28</v>
      </c>
      <c r="G30" s="7">
        <v>81.599999999999994</v>
      </c>
      <c r="H30" s="8">
        <f t="shared" si="1"/>
        <v>24.479999999999997</v>
      </c>
      <c r="I30" s="7">
        <v>65.599999999999994</v>
      </c>
      <c r="J30" s="7">
        <f t="shared" si="2"/>
        <v>9.8399999999999981</v>
      </c>
      <c r="K30" s="7">
        <v>74.8</v>
      </c>
      <c r="L30" s="7">
        <f t="shared" si="3"/>
        <v>11.219999999999999</v>
      </c>
      <c r="M30" s="7">
        <f t="shared" si="4"/>
        <v>73.819999999999993</v>
      </c>
      <c r="N30" s="7">
        <v>27</v>
      </c>
    </row>
    <row r="31" spans="1:14" ht="24" customHeight="1">
      <c r="A31" s="3" t="s">
        <v>142</v>
      </c>
      <c r="B31" s="2" t="s">
        <v>450</v>
      </c>
      <c r="C31" s="3" t="s">
        <v>284</v>
      </c>
      <c r="D31" s="3" t="s">
        <v>654</v>
      </c>
      <c r="E31" s="6" t="s">
        <v>309</v>
      </c>
      <c r="F31" s="7">
        <f t="shared" si="0"/>
        <v>26.84</v>
      </c>
      <c r="G31" s="7">
        <v>81.400000000000006</v>
      </c>
      <c r="H31" s="8">
        <f t="shared" si="1"/>
        <v>24.42</v>
      </c>
      <c r="I31" s="7">
        <v>73.8</v>
      </c>
      <c r="J31" s="7">
        <f t="shared" si="2"/>
        <v>11.069999999999999</v>
      </c>
      <c r="K31" s="7">
        <v>76.2</v>
      </c>
      <c r="L31" s="7">
        <f t="shared" si="3"/>
        <v>11.43</v>
      </c>
      <c r="M31" s="7">
        <f t="shared" si="4"/>
        <v>73.760000000000005</v>
      </c>
      <c r="N31" s="7">
        <v>28</v>
      </c>
    </row>
    <row r="32" spans="1:14" ht="24" customHeight="1">
      <c r="A32" s="3" t="s">
        <v>14</v>
      </c>
      <c r="B32" s="2" t="s">
        <v>450</v>
      </c>
      <c r="C32" s="3" t="s">
        <v>284</v>
      </c>
      <c r="D32" s="3" t="s">
        <v>654</v>
      </c>
      <c r="E32" s="6" t="s">
        <v>503</v>
      </c>
      <c r="F32" s="7">
        <f t="shared" si="0"/>
        <v>28.84</v>
      </c>
      <c r="G32" s="7">
        <v>79</v>
      </c>
      <c r="H32" s="8">
        <f t="shared" si="1"/>
        <v>23.7</v>
      </c>
      <c r="I32" s="7">
        <v>68.8</v>
      </c>
      <c r="J32" s="7">
        <f t="shared" si="2"/>
        <v>10.319999999999999</v>
      </c>
      <c r="K32" s="7">
        <v>72</v>
      </c>
      <c r="L32" s="7">
        <f t="shared" si="3"/>
        <v>10.799999999999999</v>
      </c>
      <c r="M32" s="7">
        <f t="shared" si="4"/>
        <v>73.66</v>
      </c>
      <c r="N32" s="7">
        <v>29</v>
      </c>
    </row>
    <row r="33" spans="1:14" ht="24" customHeight="1">
      <c r="A33" s="3" t="s">
        <v>528</v>
      </c>
      <c r="B33" s="2" t="s">
        <v>450</v>
      </c>
      <c r="C33" s="3" t="s">
        <v>284</v>
      </c>
      <c r="D33" s="3" t="s">
        <v>654</v>
      </c>
      <c r="E33" s="6" t="s">
        <v>113</v>
      </c>
      <c r="F33" s="7">
        <f t="shared" si="0"/>
        <v>27.160000000000004</v>
      </c>
      <c r="G33" s="7">
        <v>80.599999999999994</v>
      </c>
      <c r="H33" s="8">
        <f t="shared" si="1"/>
        <v>24.179999999999996</v>
      </c>
      <c r="I33" s="7">
        <v>73.8</v>
      </c>
      <c r="J33" s="7">
        <f t="shared" si="2"/>
        <v>11.069999999999999</v>
      </c>
      <c r="K33" s="7">
        <v>73.2</v>
      </c>
      <c r="L33" s="7">
        <f t="shared" si="3"/>
        <v>10.98</v>
      </c>
      <c r="M33" s="7">
        <f t="shared" si="4"/>
        <v>73.39</v>
      </c>
      <c r="N33" s="7">
        <v>30</v>
      </c>
    </row>
    <row r="34" spans="1:14" ht="24" customHeight="1">
      <c r="A34" s="3" t="s">
        <v>160</v>
      </c>
      <c r="B34" s="2" t="s">
        <v>450</v>
      </c>
      <c r="C34" s="3" t="s">
        <v>284</v>
      </c>
      <c r="D34" s="3" t="s">
        <v>654</v>
      </c>
      <c r="E34" s="6" t="s">
        <v>595</v>
      </c>
      <c r="F34" s="7">
        <f t="shared" si="0"/>
        <v>29.480000000000004</v>
      </c>
      <c r="G34" s="7">
        <v>78.2</v>
      </c>
      <c r="H34" s="8">
        <f t="shared" si="1"/>
        <v>23.46</v>
      </c>
      <c r="I34" s="7">
        <v>66.2</v>
      </c>
      <c r="J34" s="7">
        <f t="shared" si="2"/>
        <v>9.93</v>
      </c>
      <c r="K34" s="7">
        <v>68.8</v>
      </c>
      <c r="L34" s="7">
        <f t="shared" si="3"/>
        <v>10.319999999999999</v>
      </c>
      <c r="M34" s="7">
        <f t="shared" si="4"/>
        <v>73.19</v>
      </c>
      <c r="N34" s="7">
        <v>31</v>
      </c>
    </row>
    <row r="35" spans="1:14" ht="24" customHeight="1">
      <c r="A35" s="3" t="s">
        <v>607</v>
      </c>
      <c r="B35" s="2" t="s">
        <v>450</v>
      </c>
      <c r="C35" s="3" t="s">
        <v>284</v>
      </c>
      <c r="D35" s="3" t="s">
        <v>654</v>
      </c>
      <c r="E35" s="6" t="s">
        <v>626</v>
      </c>
      <c r="F35" s="7">
        <f t="shared" si="0"/>
        <v>26.28</v>
      </c>
      <c r="G35" s="7">
        <v>79.8</v>
      </c>
      <c r="H35" s="8">
        <f t="shared" si="1"/>
        <v>23.939999999999998</v>
      </c>
      <c r="I35" s="7">
        <v>72.599999999999994</v>
      </c>
      <c r="J35" s="7">
        <f t="shared" si="2"/>
        <v>10.889999999999999</v>
      </c>
      <c r="K35" s="7">
        <v>79.8</v>
      </c>
      <c r="L35" s="7">
        <f t="shared" si="3"/>
        <v>11.969999999999999</v>
      </c>
      <c r="M35" s="7">
        <f t="shared" si="4"/>
        <v>73.08</v>
      </c>
      <c r="N35" s="7">
        <v>32</v>
      </c>
    </row>
    <row r="36" spans="1:14" ht="24" customHeight="1">
      <c r="A36" s="3" t="s">
        <v>319</v>
      </c>
      <c r="B36" s="2" t="s">
        <v>450</v>
      </c>
      <c r="C36" s="3" t="s">
        <v>284</v>
      </c>
      <c r="D36" s="3" t="s">
        <v>654</v>
      </c>
      <c r="E36" s="6" t="s">
        <v>390</v>
      </c>
      <c r="F36" s="7">
        <f t="shared" si="0"/>
        <v>28.74</v>
      </c>
      <c r="G36" s="7">
        <v>78.2</v>
      </c>
      <c r="H36" s="8">
        <f t="shared" si="1"/>
        <v>23.46</v>
      </c>
      <c r="I36" s="7">
        <v>67.8</v>
      </c>
      <c r="J36" s="7">
        <f t="shared" si="2"/>
        <v>10.17</v>
      </c>
      <c r="K36" s="7">
        <v>70.8</v>
      </c>
      <c r="L36" s="7">
        <f t="shared" si="3"/>
        <v>10.62</v>
      </c>
      <c r="M36" s="7">
        <f t="shared" si="4"/>
        <v>72.990000000000009</v>
      </c>
      <c r="N36" s="7">
        <v>33</v>
      </c>
    </row>
    <row r="37" spans="1:14" ht="24" customHeight="1">
      <c r="A37" s="3" t="s">
        <v>481</v>
      </c>
      <c r="B37" s="2" t="s">
        <v>450</v>
      </c>
      <c r="C37" s="3" t="s">
        <v>284</v>
      </c>
      <c r="D37" s="3" t="s">
        <v>654</v>
      </c>
      <c r="E37" s="6" t="s">
        <v>388</v>
      </c>
      <c r="F37" s="7">
        <f t="shared" si="0"/>
        <v>27.24</v>
      </c>
      <c r="G37" s="7">
        <v>79.2</v>
      </c>
      <c r="H37" s="8">
        <f t="shared" si="1"/>
        <v>23.76</v>
      </c>
      <c r="I37" s="7">
        <v>70</v>
      </c>
      <c r="J37" s="7">
        <f t="shared" si="2"/>
        <v>10.5</v>
      </c>
      <c r="K37" s="7">
        <v>76.400000000000006</v>
      </c>
      <c r="L37" s="7">
        <f t="shared" si="3"/>
        <v>11.46</v>
      </c>
      <c r="M37" s="7">
        <f t="shared" si="4"/>
        <v>72.960000000000008</v>
      </c>
      <c r="N37" s="7">
        <v>34</v>
      </c>
    </row>
    <row r="38" spans="1:14" ht="24" customHeight="1">
      <c r="A38" s="3" t="s">
        <v>466</v>
      </c>
      <c r="B38" s="2" t="s">
        <v>450</v>
      </c>
      <c r="C38" s="3" t="s">
        <v>284</v>
      </c>
      <c r="D38" s="3" t="s">
        <v>654</v>
      </c>
      <c r="E38" s="6" t="s">
        <v>542</v>
      </c>
      <c r="F38" s="7">
        <f t="shared" si="0"/>
        <v>26.260000000000005</v>
      </c>
      <c r="G38" s="7">
        <v>79.400000000000006</v>
      </c>
      <c r="H38" s="8">
        <f t="shared" si="1"/>
        <v>23.82</v>
      </c>
      <c r="I38" s="7">
        <v>74.599999999999994</v>
      </c>
      <c r="J38" s="7">
        <f t="shared" si="2"/>
        <v>11.19</v>
      </c>
      <c r="K38" s="7">
        <v>76</v>
      </c>
      <c r="L38" s="7">
        <f t="shared" si="3"/>
        <v>11.4</v>
      </c>
      <c r="M38" s="7">
        <f t="shared" si="4"/>
        <v>72.67</v>
      </c>
      <c r="N38" s="7">
        <v>35</v>
      </c>
    </row>
    <row r="39" spans="1:14" ht="24" customHeight="1">
      <c r="A39" s="3" t="s">
        <v>190</v>
      </c>
      <c r="B39" s="2" t="s">
        <v>450</v>
      </c>
      <c r="C39" s="3" t="s">
        <v>284</v>
      </c>
      <c r="D39" s="3" t="s">
        <v>654</v>
      </c>
      <c r="E39" s="6" t="s">
        <v>189</v>
      </c>
      <c r="F39" s="7">
        <f t="shared" si="0"/>
        <v>27.14</v>
      </c>
      <c r="G39" s="7">
        <v>78.8</v>
      </c>
      <c r="H39" s="8">
        <f t="shared" si="1"/>
        <v>23.639999999999997</v>
      </c>
      <c r="I39" s="7">
        <v>70</v>
      </c>
      <c r="J39" s="7">
        <f t="shared" si="2"/>
        <v>10.5</v>
      </c>
      <c r="K39" s="7">
        <v>71.599999999999994</v>
      </c>
      <c r="L39" s="7">
        <f t="shared" si="3"/>
        <v>10.739999999999998</v>
      </c>
      <c r="M39" s="7">
        <f t="shared" si="4"/>
        <v>72.02</v>
      </c>
      <c r="N39" s="7">
        <v>36</v>
      </c>
    </row>
    <row r="40" spans="1:14" ht="24" customHeight="1">
      <c r="A40" s="3" t="s">
        <v>183</v>
      </c>
      <c r="B40" s="2" t="s">
        <v>450</v>
      </c>
      <c r="C40" s="3" t="s">
        <v>284</v>
      </c>
      <c r="D40" s="3" t="s">
        <v>654</v>
      </c>
      <c r="E40" s="6" t="s">
        <v>92</v>
      </c>
      <c r="F40" s="7">
        <f t="shared" si="0"/>
        <v>28.580000000000002</v>
      </c>
      <c r="G40" s="7">
        <v>80</v>
      </c>
      <c r="H40" s="8">
        <f t="shared" si="1"/>
        <v>24</v>
      </c>
      <c r="I40" s="7">
        <v>63</v>
      </c>
      <c r="J40" s="7">
        <f t="shared" si="2"/>
        <v>9.4499999999999993</v>
      </c>
      <c r="K40" s="7">
        <v>66</v>
      </c>
      <c r="L40" s="7">
        <f t="shared" si="3"/>
        <v>9.9</v>
      </c>
      <c r="M40" s="7">
        <f t="shared" si="4"/>
        <v>71.930000000000007</v>
      </c>
      <c r="N40" s="7">
        <v>37</v>
      </c>
    </row>
    <row r="41" spans="1:14" ht="24" customHeight="1">
      <c r="A41" s="3" t="s">
        <v>165</v>
      </c>
      <c r="B41" s="2" t="s">
        <v>450</v>
      </c>
      <c r="C41" s="3" t="s">
        <v>284</v>
      </c>
      <c r="D41" s="3" t="s">
        <v>654</v>
      </c>
      <c r="E41" s="6" t="s">
        <v>10</v>
      </c>
      <c r="F41" s="7">
        <f t="shared" si="0"/>
        <v>26.64</v>
      </c>
      <c r="G41" s="7">
        <v>80.400000000000006</v>
      </c>
      <c r="H41" s="8">
        <f t="shared" si="1"/>
        <v>24.12</v>
      </c>
      <c r="I41" s="7">
        <v>65.599999999999994</v>
      </c>
      <c r="J41" s="7">
        <f t="shared" si="2"/>
        <v>9.8399999999999981</v>
      </c>
      <c r="K41" s="7">
        <v>75.400000000000006</v>
      </c>
      <c r="L41" s="7">
        <f t="shared" si="3"/>
        <v>11.31</v>
      </c>
      <c r="M41" s="7">
        <f t="shared" si="4"/>
        <v>71.91</v>
      </c>
      <c r="N41" s="7">
        <v>38</v>
      </c>
    </row>
    <row r="42" spans="1:14" ht="24" customHeight="1">
      <c r="A42" s="3" t="s">
        <v>537</v>
      </c>
      <c r="B42" s="2" t="s">
        <v>450</v>
      </c>
      <c r="C42" s="3" t="s">
        <v>284</v>
      </c>
      <c r="D42" s="3" t="s">
        <v>654</v>
      </c>
      <c r="E42" s="6" t="s">
        <v>404</v>
      </c>
      <c r="F42" s="7">
        <f t="shared" si="0"/>
        <v>28.24</v>
      </c>
      <c r="G42" s="7">
        <v>78.2</v>
      </c>
      <c r="H42" s="8">
        <f t="shared" si="1"/>
        <v>23.46</v>
      </c>
      <c r="I42" s="7">
        <v>66.400000000000006</v>
      </c>
      <c r="J42" s="7">
        <f t="shared" si="2"/>
        <v>9.9600000000000009</v>
      </c>
      <c r="K42" s="7">
        <v>68.2</v>
      </c>
      <c r="L42" s="7">
        <f t="shared" si="3"/>
        <v>10.23</v>
      </c>
      <c r="M42" s="7">
        <f t="shared" si="4"/>
        <v>71.89</v>
      </c>
      <c r="N42" s="7">
        <v>39</v>
      </c>
    </row>
    <row r="43" spans="1:14" ht="24" customHeight="1">
      <c r="A43" s="3" t="s">
        <v>625</v>
      </c>
      <c r="B43" s="2" t="s">
        <v>450</v>
      </c>
      <c r="C43" s="3" t="s">
        <v>284</v>
      </c>
      <c r="D43" s="3" t="s">
        <v>654</v>
      </c>
      <c r="E43" s="6" t="s">
        <v>107</v>
      </c>
      <c r="F43" s="7">
        <f t="shared" si="0"/>
        <v>26.22</v>
      </c>
      <c r="G43" s="7">
        <v>79.599999999999994</v>
      </c>
      <c r="H43" s="8">
        <f t="shared" si="1"/>
        <v>23.88</v>
      </c>
      <c r="I43" s="7">
        <v>70</v>
      </c>
      <c r="J43" s="7">
        <f t="shared" si="2"/>
        <v>10.5</v>
      </c>
      <c r="K43" s="7">
        <v>75.2</v>
      </c>
      <c r="L43" s="7">
        <f t="shared" si="3"/>
        <v>11.28</v>
      </c>
      <c r="M43" s="7">
        <f t="shared" si="4"/>
        <v>71.88</v>
      </c>
      <c r="N43" s="7">
        <v>40</v>
      </c>
    </row>
    <row r="44" spans="1:14" ht="24" customHeight="1">
      <c r="A44" s="3" t="s">
        <v>136</v>
      </c>
      <c r="B44" s="2" t="s">
        <v>450</v>
      </c>
      <c r="C44" s="3" t="s">
        <v>284</v>
      </c>
      <c r="D44" s="3" t="s">
        <v>654</v>
      </c>
      <c r="E44" s="6" t="s">
        <v>568</v>
      </c>
      <c r="F44" s="7">
        <f t="shared" si="0"/>
        <v>26.52</v>
      </c>
      <c r="G44" s="7">
        <v>79.2</v>
      </c>
      <c r="H44" s="8">
        <f t="shared" si="1"/>
        <v>23.76</v>
      </c>
      <c r="I44" s="7">
        <v>68.8</v>
      </c>
      <c r="J44" s="7">
        <f t="shared" si="2"/>
        <v>10.319999999999999</v>
      </c>
      <c r="K44" s="7">
        <v>74.599999999999994</v>
      </c>
      <c r="L44" s="7">
        <f t="shared" si="3"/>
        <v>11.19</v>
      </c>
      <c r="M44" s="7">
        <f t="shared" si="4"/>
        <v>71.790000000000006</v>
      </c>
      <c r="N44" s="7">
        <v>41</v>
      </c>
    </row>
    <row r="45" spans="1:14" ht="24" customHeight="1">
      <c r="A45" s="3" t="s">
        <v>581</v>
      </c>
      <c r="B45" s="2" t="s">
        <v>450</v>
      </c>
      <c r="C45" s="3" t="s">
        <v>284</v>
      </c>
      <c r="D45" s="3" t="s">
        <v>654</v>
      </c>
      <c r="E45" s="6" t="s">
        <v>351</v>
      </c>
      <c r="F45" s="7">
        <f t="shared" si="0"/>
        <v>26.660000000000004</v>
      </c>
      <c r="G45" s="7">
        <v>78.2</v>
      </c>
      <c r="H45" s="8">
        <f t="shared" si="1"/>
        <v>23.46</v>
      </c>
      <c r="I45" s="7">
        <v>70.599999999999994</v>
      </c>
      <c r="J45" s="7">
        <f t="shared" si="2"/>
        <v>10.589999999999998</v>
      </c>
      <c r="K45" s="7">
        <v>73.2</v>
      </c>
      <c r="L45" s="7">
        <f t="shared" si="3"/>
        <v>10.98</v>
      </c>
      <c r="M45" s="7">
        <f t="shared" si="4"/>
        <v>71.69</v>
      </c>
      <c r="N45" s="7">
        <v>42</v>
      </c>
    </row>
    <row r="46" spans="1:14" ht="24" customHeight="1">
      <c r="A46" s="3" t="s">
        <v>201</v>
      </c>
      <c r="B46" s="2" t="s">
        <v>450</v>
      </c>
      <c r="C46" s="3" t="s">
        <v>284</v>
      </c>
      <c r="D46" s="3" t="s">
        <v>654</v>
      </c>
      <c r="E46" s="6" t="s">
        <v>459</v>
      </c>
      <c r="F46" s="7">
        <f t="shared" si="0"/>
        <v>27.180000000000003</v>
      </c>
      <c r="G46" s="7">
        <v>80.2</v>
      </c>
      <c r="H46" s="8">
        <f t="shared" si="1"/>
        <v>24.06</v>
      </c>
      <c r="I46" s="7">
        <v>64.400000000000006</v>
      </c>
      <c r="J46" s="7">
        <f t="shared" si="2"/>
        <v>9.66</v>
      </c>
      <c r="K46" s="7">
        <v>71.599999999999994</v>
      </c>
      <c r="L46" s="7">
        <f t="shared" si="3"/>
        <v>10.739999999999998</v>
      </c>
      <c r="M46" s="7">
        <f t="shared" si="4"/>
        <v>71.64</v>
      </c>
      <c r="N46" s="7">
        <v>43</v>
      </c>
    </row>
    <row r="47" spans="1:14" ht="24" customHeight="1">
      <c r="A47" s="3" t="s">
        <v>606</v>
      </c>
      <c r="B47" s="2" t="s">
        <v>450</v>
      </c>
      <c r="C47" s="3" t="s">
        <v>284</v>
      </c>
      <c r="D47" s="3" t="s">
        <v>654</v>
      </c>
      <c r="E47" s="6" t="s">
        <v>267</v>
      </c>
      <c r="F47" s="7">
        <f t="shared" si="0"/>
        <v>27.28</v>
      </c>
      <c r="G47" s="7">
        <v>78.400000000000006</v>
      </c>
      <c r="H47" s="8">
        <f t="shared" si="1"/>
        <v>23.52</v>
      </c>
      <c r="I47" s="7">
        <v>67.400000000000006</v>
      </c>
      <c r="J47" s="7">
        <f t="shared" si="2"/>
        <v>10.110000000000001</v>
      </c>
      <c r="K47" s="7">
        <v>71.400000000000006</v>
      </c>
      <c r="L47" s="7">
        <f t="shared" si="3"/>
        <v>10.71</v>
      </c>
      <c r="M47" s="7">
        <f t="shared" si="4"/>
        <v>71.62</v>
      </c>
      <c r="N47" s="7">
        <v>44</v>
      </c>
    </row>
    <row r="48" spans="1:14" ht="24" customHeight="1">
      <c r="A48" s="3" t="s">
        <v>676</v>
      </c>
      <c r="B48" s="2" t="s">
        <v>450</v>
      </c>
      <c r="C48" s="3" t="s">
        <v>284</v>
      </c>
      <c r="D48" s="3" t="s">
        <v>654</v>
      </c>
      <c r="E48" s="6" t="s">
        <v>285</v>
      </c>
      <c r="F48" s="7">
        <f t="shared" si="0"/>
        <v>27.54</v>
      </c>
      <c r="G48" s="7">
        <v>79</v>
      </c>
      <c r="H48" s="8">
        <f t="shared" si="1"/>
        <v>23.7</v>
      </c>
      <c r="I48" s="7">
        <v>64</v>
      </c>
      <c r="J48" s="7">
        <f t="shared" si="2"/>
        <v>9.6</v>
      </c>
      <c r="K48" s="7">
        <v>70.400000000000006</v>
      </c>
      <c r="L48" s="7">
        <f t="shared" si="3"/>
        <v>10.56</v>
      </c>
      <c r="M48" s="7">
        <f t="shared" si="4"/>
        <v>71.399999999999991</v>
      </c>
      <c r="N48" s="7">
        <v>45</v>
      </c>
    </row>
    <row r="49" spans="1:14" ht="24" customHeight="1">
      <c r="A49" s="3" t="s">
        <v>614</v>
      </c>
      <c r="B49" s="2" t="s">
        <v>450</v>
      </c>
      <c r="C49" s="3" t="s">
        <v>284</v>
      </c>
      <c r="D49" s="3" t="s">
        <v>654</v>
      </c>
      <c r="E49" s="6" t="s">
        <v>154</v>
      </c>
      <c r="F49" s="7">
        <f t="shared" si="0"/>
        <v>26.200000000000003</v>
      </c>
      <c r="G49" s="7">
        <v>82.8</v>
      </c>
      <c r="H49" s="8">
        <f t="shared" si="1"/>
        <v>24.84</v>
      </c>
      <c r="I49" s="7">
        <v>63.8</v>
      </c>
      <c r="J49" s="7">
        <f t="shared" si="2"/>
        <v>9.5699999999999985</v>
      </c>
      <c r="K49" s="7">
        <v>70.400000000000006</v>
      </c>
      <c r="L49" s="7">
        <f t="shared" si="3"/>
        <v>10.56</v>
      </c>
      <c r="M49" s="7">
        <f t="shared" si="4"/>
        <v>71.17</v>
      </c>
      <c r="N49" s="7">
        <v>46</v>
      </c>
    </row>
    <row r="50" spans="1:14" ht="24" customHeight="1">
      <c r="A50" s="3" t="s">
        <v>350</v>
      </c>
      <c r="B50" s="2" t="s">
        <v>450</v>
      </c>
      <c r="C50" s="3" t="s">
        <v>284</v>
      </c>
      <c r="D50" s="3" t="s">
        <v>654</v>
      </c>
      <c r="E50" s="6" t="s">
        <v>196</v>
      </c>
      <c r="F50" s="7">
        <f t="shared" si="0"/>
        <v>26.24</v>
      </c>
      <c r="G50" s="7">
        <v>78.8</v>
      </c>
      <c r="H50" s="8">
        <f t="shared" si="1"/>
        <v>23.639999999999997</v>
      </c>
      <c r="I50" s="7">
        <v>65.8</v>
      </c>
      <c r="J50" s="7">
        <f t="shared" si="2"/>
        <v>9.8699999999999992</v>
      </c>
      <c r="K50" s="7">
        <v>73.8</v>
      </c>
      <c r="L50" s="7">
        <f t="shared" si="3"/>
        <v>11.069999999999999</v>
      </c>
      <c r="M50" s="7">
        <f t="shared" si="4"/>
        <v>70.819999999999993</v>
      </c>
      <c r="N50" s="7">
        <v>47</v>
      </c>
    </row>
    <row r="51" spans="1:14" ht="24" customHeight="1">
      <c r="A51" s="3" t="s">
        <v>389</v>
      </c>
      <c r="B51" s="2" t="s">
        <v>450</v>
      </c>
      <c r="C51" s="3" t="s">
        <v>284</v>
      </c>
      <c r="D51" s="3" t="s">
        <v>654</v>
      </c>
      <c r="E51" s="6" t="s">
        <v>189</v>
      </c>
      <c r="F51" s="7">
        <f t="shared" si="0"/>
        <v>27.14</v>
      </c>
      <c r="G51" s="7">
        <v>80.8</v>
      </c>
      <c r="H51" s="8">
        <f t="shared" si="1"/>
        <v>24.24</v>
      </c>
      <c r="I51" s="7">
        <v>62</v>
      </c>
      <c r="J51" s="7">
        <f t="shared" si="2"/>
        <v>9.2999999999999989</v>
      </c>
      <c r="K51" s="7">
        <v>67</v>
      </c>
      <c r="L51" s="7">
        <f t="shared" si="3"/>
        <v>10.049999999999999</v>
      </c>
      <c r="M51" s="7">
        <f t="shared" si="4"/>
        <v>70.72999999999999</v>
      </c>
      <c r="N51" s="7">
        <v>48</v>
      </c>
    </row>
    <row r="52" spans="1:14" ht="24" customHeight="1">
      <c r="A52" s="3" t="s">
        <v>430</v>
      </c>
      <c r="B52" s="2" t="s">
        <v>450</v>
      </c>
      <c r="C52" s="3" t="s">
        <v>284</v>
      </c>
      <c r="D52" s="3" t="s">
        <v>654</v>
      </c>
      <c r="E52" s="6" t="s">
        <v>609</v>
      </c>
      <c r="F52" s="7">
        <f t="shared" si="0"/>
        <v>28.660000000000004</v>
      </c>
      <c r="G52" s="7">
        <v>73.8</v>
      </c>
      <c r="H52" s="8">
        <f t="shared" si="1"/>
        <v>22.139999999999997</v>
      </c>
      <c r="I52" s="7">
        <v>62.4</v>
      </c>
      <c r="J52" s="7">
        <f t="shared" si="2"/>
        <v>9.36</v>
      </c>
      <c r="K52" s="7">
        <v>68.599999999999994</v>
      </c>
      <c r="L52" s="7">
        <f t="shared" si="3"/>
        <v>10.29</v>
      </c>
      <c r="M52" s="7">
        <f t="shared" si="4"/>
        <v>70.449999999999989</v>
      </c>
      <c r="N52" s="7">
        <v>49</v>
      </c>
    </row>
    <row r="53" spans="1:14" ht="24" customHeight="1">
      <c r="A53" s="3" t="s">
        <v>3</v>
      </c>
      <c r="B53" s="2" t="s">
        <v>450</v>
      </c>
      <c r="C53" s="3" t="s">
        <v>284</v>
      </c>
      <c r="D53" s="3" t="s">
        <v>654</v>
      </c>
      <c r="E53" s="6" t="s">
        <v>237</v>
      </c>
      <c r="F53" s="7">
        <f t="shared" si="0"/>
        <v>26.680000000000003</v>
      </c>
      <c r="G53" s="7">
        <v>78</v>
      </c>
      <c r="H53" s="8">
        <f t="shared" si="1"/>
        <v>23.4</v>
      </c>
      <c r="I53" s="7">
        <v>66.8</v>
      </c>
      <c r="J53" s="7">
        <f t="shared" si="2"/>
        <v>10.02</v>
      </c>
      <c r="K53" s="7">
        <v>68.2</v>
      </c>
      <c r="L53" s="7">
        <f t="shared" si="3"/>
        <v>10.23</v>
      </c>
      <c r="M53" s="7">
        <f t="shared" si="4"/>
        <v>70.33</v>
      </c>
      <c r="N53" s="7">
        <v>50</v>
      </c>
    </row>
    <row r="54" spans="1:14" ht="24" customHeight="1">
      <c r="A54" s="3" t="s">
        <v>381</v>
      </c>
      <c r="B54" s="2" t="s">
        <v>450</v>
      </c>
      <c r="C54" s="3" t="s">
        <v>284</v>
      </c>
      <c r="D54" s="3" t="s">
        <v>654</v>
      </c>
      <c r="E54" s="6" t="s">
        <v>179</v>
      </c>
      <c r="F54" s="7">
        <f t="shared" si="0"/>
        <v>28.5</v>
      </c>
      <c r="G54" s="7">
        <v>74.8</v>
      </c>
      <c r="H54" s="8">
        <f t="shared" si="1"/>
        <v>22.439999999999998</v>
      </c>
      <c r="I54" s="7">
        <v>61.8</v>
      </c>
      <c r="J54" s="7">
        <f t="shared" si="2"/>
        <v>9.27</v>
      </c>
      <c r="K54" s="7">
        <v>62.2</v>
      </c>
      <c r="L54" s="7">
        <f t="shared" si="3"/>
        <v>9.33</v>
      </c>
      <c r="M54" s="7">
        <f t="shared" si="4"/>
        <v>69.539999999999992</v>
      </c>
      <c r="N54" s="7">
        <v>51</v>
      </c>
    </row>
    <row r="55" spans="1:14" ht="24" customHeight="1">
      <c r="A55" s="3" t="s">
        <v>406</v>
      </c>
      <c r="B55" s="2" t="s">
        <v>450</v>
      </c>
      <c r="C55" s="3" t="s">
        <v>284</v>
      </c>
      <c r="D55" s="3" t="s">
        <v>654</v>
      </c>
      <c r="E55" s="6" t="s">
        <v>598</v>
      </c>
      <c r="F55" s="7">
        <f t="shared" si="0"/>
        <v>26.860000000000003</v>
      </c>
      <c r="G55" s="7">
        <v>69.400000000000006</v>
      </c>
      <c r="H55" s="8">
        <f t="shared" si="1"/>
        <v>20.82</v>
      </c>
      <c r="I55" s="7">
        <v>69.8</v>
      </c>
      <c r="J55" s="7">
        <f t="shared" si="2"/>
        <v>10.469999999999999</v>
      </c>
      <c r="K55" s="7">
        <v>73.8</v>
      </c>
      <c r="L55" s="7">
        <f t="shared" si="3"/>
        <v>11.069999999999999</v>
      </c>
      <c r="M55" s="7">
        <f t="shared" si="4"/>
        <v>69.22</v>
      </c>
      <c r="N55" s="7">
        <v>52</v>
      </c>
    </row>
    <row r="56" spans="1:14" ht="24" customHeight="1">
      <c r="A56" s="3" t="s">
        <v>77</v>
      </c>
      <c r="B56" s="2" t="s">
        <v>450</v>
      </c>
      <c r="C56" s="3" t="s">
        <v>284</v>
      </c>
      <c r="D56" s="3" t="s">
        <v>654</v>
      </c>
      <c r="E56" s="6" t="s">
        <v>88</v>
      </c>
      <c r="F56" s="7">
        <f t="shared" si="0"/>
        <v>26.3</v>
      </c>
      <c r="G56" s="7">
        <v>73.2</v>
      </c>
      <c r="H56" s="8">
        <f t="shared" si="1"/>
        <v>21.96</v>
      </c>
      <c r="I56" s="7">
        <v>65.400000000000006</v>
      </c>
      <c r="J56" s="7">
        <f t="shared" si="2"/>
        <v>9.81</v>
      </c>
      <c r="K56" s="7">
        <v>68.400000000000006</v>
      </c>
      <c r="L56" s="7">
        <f t="shared" si="3"/>
        <v>10.26</v>
      </c>
      <c r="M56" s="7">
        <f t="shared" si="4"/>
        <v>68.330000000000013</v>
      </c>
      <c r="N56" s="7">
        <v>53</v>
      </c>
    </row>
    <row r="57" spans="1:14" ht="24" customHeight="1">
      <c r="A57" s="3" t="s">
        <v>4</v>
      </c>
      <c r="B57" s="2" t="s">
        <v>450</v>
      </c>
      <c r="C57" s="3" t="s">
        <v>284</v>
      </c>
      <c r="D57" s="3" t="s">
        <v>654</v>
      </c>
      <c r="E57" s="6" t="s">
        <v>542</v>
      </c>
      <c r="F57" s="7">
        <f t="shared" si="0"/>
        <v>26.260000000000005</v>
      </c>
      <c r="G57" s="7">
        <v>73.599999999999994</v>
      </c>
      <c r="H57" s="8">
        <f t="shared" si="1"/>
        <v>22.08</v>
      </c>
      <c r="I57" s="7">
        <v>61.6</v>
      </c>
      <c r="J57" s="7">
        <f t="shared" si="2"/>
        <v>9.24</v>
      </c>
      <c r="K57" s="7">
        <v>71.2</v>
      </c>
      <c r="L57" s="7">
        <f t="shared" si="3"/>
        <v>10.68</v>
      </c>
      <c r="M57" s="7">
        <f t="shared" si="4"/>
        <v>68.260000000000005</v>
      </c>
      <c r="N57" s="7">
        <v>54</v>
      </c>
    </row>
    <row r="58" spans="1:14" ht="24" customHeight="1">
      <c r="A58" s="3" t="s">
        <v>326</v>
      </c>
      <c r="B58" s="2" t="s">
        <v>450</v>
      </c>
      <c r="C58" s="3" t="s">
        <v>284</v>
      </c>
      <c r="D58" s="3" t="s">
        <v>654</v>
      </c>
      <c r="E58" s="6" t="s">
        <v>390</v>
      </c>
      <c r="F58" s="7">
        <f t="shared" si="0"/>
        <v>28.74</v>
      </c>
      <c r="G58" s="7" t="s">
        <v>709</v>
      </c>
      <c r="H58" s="8">
        <v>0</v>
      </c>
      <c r="I58" s="7" t="s">
        <v>709</v>
      </c>
      <c r="J58" s="7">
        <v>0</v>
      </c>
      <c r="K58" s="7" t="s">
        <v>709</v>
      </c>
      <c r="L58" s="7">
        <v>0</v>
      </c>
      <c r="M58" s="7">
        <f t="shared" si="4"/>
        <v>28.74</v>
      </c>
      <c r="N58" s="7"/>
    </row>
    <row r="59" spans="1:14" ht="24" customHeight="1">
      <c r="A59" s="3" t="s">
        <v>651</v>
      </c>
      <c r="B59" s="2" t="s">
        <v>450</v>
      </c>
      <c r="C59" s="3" t="s">
        <v>284</v>
      </c>
      <c r="D59" s="3" t="s">
        <v>654</v>
      </c>
      <c r="E59" s="6" t="s">
        <v>146</v>
      </c>
      <c r="F59" s="7">
        <f t="shared" si="0"/>
        <v>28.380000000000003</v>
      </c>
      <c r="G59" s="7" t="s">
        <v>709</v>
      </c>
      <c r="H59" s="8">
        <v>0</v>
      </c>
      <c r="I59" s="7" t="s">
        <v>709</v>
      </c>
      <c r="J59" s="7">
        <v>0</v>
      </c>
      <c r="K59" s="7" t="s">
        <v>709</v>
      </c>
      <c r="L59" s="7">
        <v>0</v>
      </c>
      <c r="M59" s="7">
        <f t="shared" si="4"/>
        <v>28.380000000000003</v>
      </c>
      <c r="N59" s="7"/>
    </row>
    <row r="60" spans="1:14" ht="24" customHeight="1">
      <c r="A60" s="3" t="s">
        <v>98</v>
      </c>
      <c r="B60" s="2" t="s">
        <v>450</v>
      </c>
      <c r="C60" s="3" t="s">
        <v>284</v>
      </c>
      <c r="D60" s="3" t="s">
        <v>654</v>
      </c>
      <c r="E60" s="6" t="s">
        <v>603</v>
      </c>
      <c r="F60" s="7">
        <f t="shared" si="0"/>
        <v>26.560000000000002</v>
      </c>
      <c r="G60" s="7" t="s">
        <v>709</v>
      </c>
      <c r="H60" s="8">
        <v>0</v>
      </c>
      <c r="I60" s="7" t="s">
        <v>709</v>
      </c>
      <c r="J60" s="7">
        <v>0</v>
      </c>
      <c r="K60" s="7" t="s">
        <v>709</v>
      </c>
      <c r="L60" s="7">
        <v>0</v>
      </c>
      <c r="M60" s="7">
        <f t="shared" si="4"/>
        <v>26.560000000000002</v>
      </c>
      <c r="N60" s="7"/>
    </row>
    <row r="61" spans="1:14" ht="24" customHeight="1">
      <c r="A61" s="3"/>
      <c r="B61" s="2"/>
      <c r="C61" s="3"/>
      <c r="D61" s="3"/>
      <c r="E61" s="6"/>
      <c r="F61" s="7"/>
      <c r="G61" s="7"/>
      <c r="H61" s="8"/>
      <c r="I61" s="7"/>
      <c r="J61" s="7"/>
      <c r="K61" s="7"/>
      <c r="L61" s="7"/>
      <c r="M61" s="7"/>
      <c r="N61" s="7"/>
    </row>
    <row r="62" spans="1:14" ht="24" customHeight="1">
      <c r="A62" s="3" t="s">
        <v>336</v>
      </c>
      <c r="B62" s="2" t="s">
        <v>615</v>
      </c>
      <c r="C62" s="3" t="s">
        <v>284</v>
      </c>
      <c r="D62" s="3" t="s">
        <v>276</v>
      </c>
      <c r="E62" s="6" t="s">
        <v>322</v>
      </c>
      <c r="F62" s="7">
        <f t="shared" ref="F62:F125" si="5">E62*0.4</f>
        <v>29.62</v>
      </c>
      <c r="G62" s="7">
        <v>84.8</v>
      </c>
      <c r="H62" s="8">
        <f t="shared" si="1"/>
        <v>25.439999999999998</v>
      </c>
      <c r="I62" s="7">
        <v>88</v>
      </c>
      <c r="J62" s="7">
        <f t="shared" si="2"/>
        <v>13.2</v>
      </c>
      <c r="K62" s="7">
        <v>89.6</v>
      </c>
      <c r="L62" s="7">
        <f t="shared" si="3"/>
        <v>13.44</v>
      </c>
      <c r="M62" s="7">
        <f t="shared" si="4"/>
        <v>81.7</v>
      </c>
      <c r="N62" s="7">
        <v>1</v>
      </c>
    </row>
    <row r="63" spans="1:14" ht="24" customHeight="1">
      <c r="A63" s="3" t="s">
        <v>252</v>
      </c>
      <c r="B63" s="2" t="s">
        <v>615</v>
      </c>
      <c r="C63" s="3" t="s">
        <v>284</v>
      </c>
      <c r="D63" s="3" t="s">
        <v>276</v>
      </c>
      <c r="E63" s="6" t="s">
        <v>57</v>
      </c>
      <c r="F63" s="7">
        <f t="shared" si="5"/>
        <v>31.439999999999998</v>
      </c>
      <c r="G63" s="7">
        <v>80.2</v>
      </c>
      <c r="H63" s="8">
        <f t="shared" si="1"/>
        <v>24.06</v>
      </c>
      <c r="I63" s="7">
        <v>84.6</v>
      </c>
      <c r="J63" s="7">
        <f t="shared" si="2"/>
        <v>12.69</v>
      </c>
      <c r="K63" s="7">
        <v>82.6</v>
      </c>
      <c r="L63" s="7">
        <f t="shared" si="3"/>
        <v>12.389999999999999</v>
      </c>
      <c r="M63" s="7">
        <f t="shared" si="4"/>
        <v>80.58</v>
      </c>
      <c r="N63" s="7">
        <v>2</v>
      </c>
    </row>
    <row r="64" spans="1:14" ht="24" customHeight="1">
      <c r="A64" s="3" t="s">
        <v>80</v>
      </c>
      <c r="B64" s="2" t="s">
        <v>615</v>
      </c>
      <c r="C64" s="3" t="s">
        <v>284</v>
      </c>
      <c r="D64" s="3" t="s">
        <v>276</v>
      </c>
      <c r="E64" s="6" t="s">
        <v>74</v>
      </c>
      <c r="F64" s="7">
        <f t="shared" si="5"/>
        <v>30.580000000000002</v>
      </c>
      <c r="G64" s="7">
        <v>80.400000000000006</v>
      </c>
      <c r="H64" s="8">
        <f t="shared" si="1"/>
        <v>24.12</v>
      </c>
      <c r="I64" s="7">
        <v>86.2</v>
      </c>
      <c r="J64" s="7">
        <f t="shared" si="2"/>
        <v>12.93</v>
      </c>
      <c r="K64" s="7">
        <v>86.2</v>
      </c>
      <c r="L64" s="7">
        <f t="shared" si="3"/>
        <v>12.93</v>
      </c>
      <c r="M64" s="7">
        <f t="shared" si="4"/>
        <v>80.56</v>
      </c>
      <c r="N64" s="7">
        <v>3</v>
      </c>
    </row>
    <row r="65" spans="1:14" ht="24" customHeight="1">
      <c r="A65" s="3" t="s">
        <v>45</v>
      </c>
      <c r="B65" s="2" t="s">
        <v>615</v>
      </c>
      <c r="C65" s="3" t="s">
        <v>284</v>
      </c>
      <c r="D65" s="3" t="s">
        <v>276</v>
      </c>
      <c r="E65" s="6" t="s">
        <v>583</v>
      </c>
      <c r="F65" s="7">
        <f t="shared" si="5"/>
        <v>30.14</v>
      </c>
      <c r="G65" s="7">
        <v>80.599999999999994</v>
      </c>
      <c r="H65" s="8">
        <f t="shared" si="1"/>
        <v>24.179999999999996</v>
      </c>
      <c r="I65" s="7">
        <v>87.6</v>
      </c>
      <c r="J65" s="7">
        <f t="shared" si="2"/>
        <v>13.139999999999999</v>
      </c>
      <c r="K65" s="7">
        <v>84.4</v>
      </c>
      <c r="L65" s="7">
        <f t="shared" si="3"/>
        <v>12.66</v>
      </c>
      <c r="M65" s="7">
        <f t="shared" si="4"/>
        <v>80.11999999999999</v>
      </c>
      <c r="N65" s="7">
        <v>4</v>
      </c>
    </row>
    <row r="66" spans="1:14" ht="24" customHeight="1">
      <c r="A66" s="3" t="s">
        <v>328</v>
      </c>
      <c r="B66" s="2" t="s">
        <v>615</v>
      </c>
      <c r="C66" s="3" t="s">
        <v>284</v>
      </c>
      <c r="D66" s="3" t="s">
        <v>276</v>
      </c>
      <c r="E66" s="6" t="s">
        <v>56</v>
      </c>
      <c r="F66" s="7">
        <f t="shared" si="5"/>
        <v>31.12</v>
      </c>
      <c r="G66" s="7">
        <v>84</v>
      </c>
      <c r="H66" s="8">
        <f t="shared" si="1"/>
        <v>25.2</v>
      </c>
      <c r="I66" s="7">
        <v>70</v>
      </c>
      <c r="J66" s="7">
        <f t="shared" si="2"/>
        <v>10.5</v>
      </c>
      <c r="K66" s="7">
        <v>83.2</v>
      </c>
      <c r="L66" s="7">
        <f t="shared" si="3"/>
        <v>12.48</v>
      </c>
      <c r="M66" s="7">
        <f t="shared" si="4"/>
        <v>79.3</v>
      </c>
      <c r="N66" s="7">
        <v>5</v>
      </c>
    </row>
    <row r="67" spans="1:14" ht="24" customHeight="1">
      <c r="A67" s="3" t="s">
        <v>187</v>
      </c>
      <c r="B67" s="2" t="s">
        <v>615</v>
      </c>
      <c r="C67" s="3" t="s">
        <v>284</v>
      </c>
      <c r="D67" s="3" t="s">
        <v>276</v>
      </c>
      <c r="E67" s="6" t="s">
        <v>220</v>
      </c>
      <c r="F67" s="7">
        <f t="shared" si="5"/>
        <v>31.8</v>
      </c>
      <c r="G67" s="7">
        <v>81</v>
      </c>
      <c r="H67" s="8">
        <f t="shared" si="1"/>
        <v>24.3</v>
      </c>
      <c r="I67" s="7">
        <v>76.2</v>
      </c>
      <c r="J67" s="7">
        <f t="shared" si="2"/>
        <v>11.43</v>
      </c>
      <c r="K67" s="7">
        <v>78.400000000000006</v>
      </c>
      <c r="L67" s="7">
        <f t="shared" si="3"/>
        <v>11.76</v>
      </c>
      <c r="M67" s="7">
        <f t="shared" si="4"/>
        <v>79.290000000000006</v>
      </c>
      <c r="N67" s="7">
        <v>6</v>
      </c>
    </row>
    <row r="68" spans="1:14" ht="24" customHeight="1">
      <c r="A68" s="3" t="s">
        <v>103</v>
      </c>
      <c r="B68" s="2" t="s">
        <v>615</v>
      </c>
      <c r="C68" s="3" t="s">
        <v>284</v>
      </c>
      <c r="D68" s="3" t="s">
        <v>276</v>
      </c>
      <c r="E68" s="6" t="s">
        <v>488</v>
      </c>
      <c r="F68" s="7">
        <f t="shared" si="5"/>
        <v>28.900000000000002</v>
      </c>
      <c r="G68" s="7">
        <v>87.2</v>
      </c>
      <c r="H68" s="8">
        <f t="shared" ref="H68:H131" si="6">G68*0.3</f>
        <v>26.16</v>
      </c>
      <c r="I68" s="7">
        <v>71.400000000000006</v>
      </c>
      <c r="J68" s="7">
        <f t="shared" ref="J68:J112" si="7">I68*0.15</f>
        <v>10.71</v>
      </c>
      <c r="K68" s="7">
        <v>85.8</v>
      </c>
      <c r="L68" s="7">
        <f t="shared" ref="L68:L131" si="8">K68*0.15</f>
        <v>12.87</v>
      </c>
      <c r="M68" s="7">
        <f t="shared" ref="M68:M131" si="9">F68+H68+J68+L68</f>
        <v>78.640000000000015</v>
      </c>
      <c r="N68" s="7">
        <v>7</v>
      </c>
    </row>
    <row r="69" spans="1:14" ht="24" customHeight="1">
      <c r="A69" s="3" t="s">
        <v>458</v>
      </c>
      <c r="B69" s="2" t="s">
        <v>615</v>
      </c>
      <c r="C69" s="3" t="s">
        <v>284</v>
      </c>
      <c r="D69" s="3" t="s">
        <v>276</v>
      </c>
      <c r="E69" s="6" t="s">
        <v>133</v>
      </c>
      <c r="F69" s="7">
        <f t="shared" si="5"/>
        <v>28.560000000000002</v>
      </c>
      <c r="G69" s="7">
        <v>85.4</v>
      </c>
      <c r="H69" s="8">
        <f t="shared" si="6"/>
        <v>25.62</v>
      </c>
      <c r="I69" s="7">
        <v>75.400000000000006</v>
      </c>
      <c r="J69" s="7">
        <f t="shared" si="7"/>
        <v>11.31</v>
      </c>
      <c r="K69" s="7">
        <v>83.6</v>
      </c>
      <c r="L69" s="7">
        <f t="shared" si="8"/>
        <v>12.54</v>
      </c>
      <c r="M69" s="7">
        <f t="shared" si="9"/>
        <v>78.03</v>
      </c>
      <c r="N69" s="7">
        <v>8</v>
      </c>
    </row>
    <row r="70" spans="1:14" ht="24" customHeight="1">
      <c r="A70" s="3" t="s">
        <v>605</v>
      </c>
      <c r="B70" s="2" t="s">
        <v>615</v>
      </c>
      <c r="C70" s="3" t="s">
        <v>284</v>
      </c>
      <c r="D70" s="3" t="s">
        <v>276</v>
      </c>
      <c r="E70" s="6" t="s">
        <v>90</v>
      </c>
      <c r="F70" s="7">
        <f t="shared" si="5"/>
        <v>27.680000000000003</v>
      </c>
      <c r="G70" s="7">
        <v>86.4</v>
      </c>
      <c r="H70" s="8">
        <f t="shared" si="6"/>
        <v>25.92</v>
      </c>
      <c r="I70" s="7">
        <v>77.2</v>
      </c>
      <c r="J70" s="7">
        <f t="shared" si="7"/>
        <v>11.58</v>
      </c>
      <c r="K70" s="7">
        <v>85.4</v>
      </c>
      <c r="L70" s="7">
        <f t="shared" si="8"/>
        <v>12.81</v>
      </c>
      <c r="M70" s="7">
        <f t="shared" si="9"/>
        <v>77.990000000000009</v>
      </c>
      <c r="N70" s="7">
        <v>9</v>
      </c>
    </row>
    <row r="71" spans="1:14" ht="24" customHeight="1">
      <c r="A71" s="3" t="s">
        <v>269</v>
      </c>
      <c r="B71" s="2" t="s">
        <v>615</v>
      </c>
      <c r="C71" s="3" t="s">
        <v>284</v>
      </c>
      <c r="D71" s="3" t="s">
        <v>276</v>
      </c>
      <c r="E71" s="6" t="s">
        <v>565</v>
      </c>
      <c r="F71" s="7">
        <f t="shared" si="5"/>
        <v>27.1</v>
      </c>
      <c r="G71" s="7">
        <v>81</v>
      </c>
      <c r="H71" s="8">
        <f t="shared" si="6"/>
        <v>24.3</v>
      </c>
      <c r="I71" s="7">
        <v>87.2</v>
      </c>
      <c r="J71" s="7">
        <f t="shared" si="7"/>
        <v>13.08</v>
      </c>
      <c r="K71" s="7">
        <v>88.8</v>
      </c>
      <c r="L71" s="7">
        <f t="shared" si="8"/>
        <v>13.319999999999999</v>
      </c>
      <c r="M71" s="7">
        <f t="shared" si="9"/>
        <v>77.8</v>
      </c>
      <c r="N71" s="7">
        <v>10</v>
      </c>
    </row>
    <row r="72" spans="1:14" ht="24" customHeight="1">
      <c r="A72" s="3" t="s">
        <v>208</v>
      </c>
      <c r="B72" s="2" t="s">
        <v>615</v>
      </c>
      <c r="C72" s="3" t="s">
        <v>284</v>
      </c>
      <c r="D72" s="3" t="s">
        <v>276</v>
      </c>
      <c r="E72" s="6" t="s">
        <v>434</v>
      </c>
      <c r="F72" s="7">
        <f t="shared" si="5"/>
        <v>30.960000000000004</v>
      </c>
      <c r="G72" s="7">
        <v>75</v>
      </c>
      <c r="H72" s="8">
        <f t="shared" si="6"/>
        <v>22.5</v>
      </c>
      <c r="I72" s="7">
        <v>76.599999999999994</v>
      </c>
      <c r="J72" s="7">
        <f t="shared" si="7"/>
        <v>11.489999999999998</v>
      </c>
      <c r="K72" s="7">
        <v>84.8</v>
      </c>
      <c r="L72" s="7">
        <f t="shared" si="8"/>
        <v>12.719999999999999</v>
      </c>
      <c r="M72" s="7">
        <f t="shared" si="9"/>
        <v>77.67</v>
      </c>
      <c r="N72" s="7">
        <v>11</v>
      </c>
    </row>
    <row r="73" spans="1:14" ht="24" customHeight="1">
      <c r="A73" s="3" t="s">
        <v>533</v>
      </c>
      <c r="B73" s="2" t="s">
        <v>615</v>
      </c>
      <c r="C73" s="3" t="s">
        <v>284</v>
      </c>
      <c r="D73" s="3" t="s">
        <v>276</v>
      </c>
      <c r="E73" s="6" t="s">
        <v>119</v>
      </c>
      <c r="F73" s="7">
        <f t="shared" si="5"/>
        <v>31.42</v>
      </c>
      <c r="G73" s="7">
        <v>82</v>
      </c>
      <c r="H73" s="8">
        <f t="shared" si="6"/>
        <v>24.599999999999998</v>
      </c>
      <c r="I73" s="7">
        <v>68.2</v>
      </c>
      <c r="J73" s="7">
        <f t="shared" si="7"/>
        <v>10.23</v>
      </c>
      <c r="K73" s="7">
        <v>75</v>
      </c>
      <c r="L73" s="7">
        <f t="shared" si="8"/>
        <v>11.25</v>
      </c>
      <c r="M73" s="7">
        <f t="shared" si="9"/>
        <v>77.5</v>
      </c>
      <c r="N73" s="7">
        <v>12</v>
      </c>
    </row>
    <row r="74" spans="1:14" ht="24" customHeight="1">
      <c r="A74" s="3" t="s">
        <v>263</v>
      </c>
      <c r="B74" s="2" t="s">
        <v>615</v>
      </c>
      <c r="C74" s="3" t="s">
        <v>284</v>
      </c>
      <c r="D74" s="3" t="s">
        <v>276</v>
      </c>
      <c r="E74" s="6" t="s">
        <v>485</v>
      </c>
      <c r="F74" s="7">
        <f t="shared" si="5"/>
        <v>31</v>
      </c>
      <c r="G74" s="7">
        <v>83</v>
      </c>
      <c r="H74" s="8">
        <f t="shared" si="6"/>
        <v>24.9</v>
      </c>
      <c r="I74" s="7">
        <v>72.400000000000006</v>
      </c>
      <c r="J74" s="7">
        <f t="shared" si="7"/>
        <v>10.860000000000001</v>
      </c>
      <c r="K74" s="7">
        <v>69.2</v>
      </c>
      <c r="L74" s="7">
        <f t="shared" si="8"/>
        <v>10.38</v>
      </c>
      <c r="M74" s="7">
        <f t="shared" si="9"/>
        <v>77.14</v>
      </c>
      <c r="N74" s="7">
        <v>13</v>
      </c>
    </row>
    <row r="75" spans="1:14" ht="24" customHeight="1">
      <c r="A75" s="3" t="s">
        <v>534</v>
      </c>
      <c r="B75" s="2" t="s">
        <v>615</v>
      </c>
      <c r="C75" s="3" t="s">
        <v>284</v>
      </c>
      <c r="D75" s="3" t="s">
        <v>276</v>
      </c>
      <c r="E75" s="6" t="s">
        <v>24</v>
      </c>
      <c r="F75" s="7">
        <f t="shared" si="5"/>
        <v>30.1</v>
      </c>
      <c r="G75" s="7">
        <v>83.4</v>
      </c>
      <c r="H75" s="8">
        <f t="shared" si="6"/>
        <v>25.02</v>
      </c>
      <c r="I75" s="7">
        <v>68.2</v>
      </c>
      <c r="J75" s="7">
        <f t="shared" si="7"/>
        <v>10.23</v>
      </c>
      <c r="K75" s="7">
        <v>76.8</v>
      </c>
      <c r="L75" s="7">
        <f t="shared" si="8"/>
        <v>11.52</v>
      </c>
      <c r="M75" s="7">
        <f t="shared" si="9"/>
        <v>76.87</v>
      </c>
      <c r="N75" s="7">
        <v>14</v>
      </c>
    </row>
    <row r="76" spans="1:14" ht="24" customHeight="1">
      <c r="A76" s="3" t="s">
        <v>573</v>
      </c>
      <c r="B76" s="2" t="s">
        <v>615</v>
      </c>
      <c r="C76" s="3" t="s">
        <v>284</v>
      </c>
      <c r="D76" s="3" t="s">
        <v>276</v>
      </c>
      <c r="E76" s="6" t="s">
        <v>2</v>
      </c>
      <c r="F76" s="7">
        <f t="shared" si="5"/>
        <v>29.22</v>
      </c>
      <c r="G76" s="7">
        <v>81.599999999999994</v>
      </c>
      <c r="H76" s="8">
        <f t="shared" si="6"/>
        <v>24.479999999999997</v>
      </c>
      <c r="I76" s="7">
        <v>67.400000000000006</v>
      </c>
      <c r="J76" s="7">
        <f t="shared" si="7"/>
        <v>10.110000000000001</v>
      </c>
      <c r="K76" s="7">
        <v>85.4</v>
      </c>
      <c r="L76" s="7">
        <f t="shared" si="8"/>
        <v>12.81</v>
      </c>
      <c r="M76" s="7">
        <f t="shared" si="9"/>
        <v>76.61999999999999</v>
      </c>
      <c r="N76" s="7">
        <v>15</v>
      </c>
    </row>
    <row r="77" spans="1:14" ht="24" customHeight="1">
      <c r="A77" s="3" t="s">
        <v>76</v>
      </c>
      <c r="B77" s="2" t="s">
        <v>615</v>
      </c>
      <c r="C77" s="3" t="s">
        <v>284</v>
      </c>
      <c r="D77" s="3" t="s">
        <v>276</v>
      </c>
      <c r="E77" s="6" t="s">
        <v>146</v>
      </c>
      <c r="F77" s="7">
        <f t="shared" si="5"/>
        <v>28.380000000000003</v>
      </c>
      <c r="G77" s="7">
        <v>83.6</v>
      </c>
      <c r="H77" s="8">
        <f t="shared" si="6"/>
        <v>25.08</v>
      </c>
      <c r="I77" s="7">
        <v>72.2</v>
      </c>
      <c r="J77" s="7">
        <f t="shared" si="7"/>
        <v>10.83</v>
      </c>
      <c r="K77" s="7">
        <v>81.599999999999994</v>
      </c>
      <c r="L77" s="7">
        <f t="shared" si="8"/>
        <v>12.239999999999998</v>
      </c>
      <c r="M77" s="7">
        <f t="shared" si="9"/>
        <v>76.53</v>
      </c>
      <c r="N77" s="7">
        <v>16</v>
      </c>
    </row>
    <row r="78" spans="1:14" ht="24" customHeight="1">
      <c r="A78" s="3" t="s">
        <v>174</v>
      </c>
      <c r="B78" s="2" t="s">
        <v>615</v>
      </c>
      <c r="C78" s="3" t="s">
        <v>284</v>
      </c>
      <c r="D78" s="3" t="s">
        <v>276</v>
      </c>
      <c r="E78" s="6" t="s">
        <v>59</v>
      </c>
      <c r="F78" s="7">
        <f t="shared" si="5"/>
        <v>28.480000000000004</v>
      </c>
      <c r="G78" s="7">
        <v>77.8</v>
      </c>
      <c r="H78" s="8">
        <f t="shared" si="6"/>
        <v>23.34</v>
      </c>
      <c r="I78" s="7">
        <v>80.2</v>
      </c>
      <c r="J78" s="7">
        <f t="shared" si="7"/>
        <v>12.03</v>
      </c>
      <c r="K78" s="7">
        <v>84.2</v>
      </c>
      <c r="L78" s="7">
        <f t="shared" si="8"/>
        <v>12.63</v>
      </c>
      <c r="M78" s="7">
        <f t="shared" si="9"/>
        <v>76.48</v>
      </c>
      <c r="N78" s="7">
        <v>17</v>
      </c>
    </row>
    <row r="79" spans="1:14" ht="24" customHeight="1">
      <c r="A79" s="3" t="s">
        <v>138</v>
      </c>
      <c r="B79" s="2" t="s">
        <v>615</v>
      </c>
      <c r="C79" s="3" t="s">
        <v>284</v>
      </c>
      <c r="D79" s="3" t="s">
        <v>276</v>
      </c>
      <c r="E79" s="6" t="s">
        <v>622</v>
      </c>
      <c r="F79" s="7">
        <f t="shared" si="5"/>
        <v>30.180000000000003</v>
      </c>
      <c r="G79" s="7">
        <v>76</v>
      </c>
      <c r="H79" s="8">
        <f t="shared" si="6"/>
        <v>22.8</v>
      </c>
      <c r="I79" s="7">
        <v>79.2</v>
      </c>
      <c r="J79" s="7">
        <f t="shared" si="7"/>
        <v>11.88</v>
      </c>
      <c r="K79" s="7">
        <v>76.599999999999994</v>
      </c>
      <c r="L79" s="7">
        <f t="shared" si="8"/>
        <v>11.489999999999998</v>
      </c>
      <c r="M79" s="7">
        <f t="shared" si="9"/>
        <v>76.349999999999994</v>
      </c>
      <c r="N79" s="7">
        <v>18</v>
      </c>
    </row>
    <row r="80" spans="1:14" ht="24" customHeight="1">
      <c r="A80" s="3" t="s">
        <v>118</v>
      </c>
      <c r="B80" s="2" t="s">
        <v>615</v>
      </c>
      <c r="C80" s="3" t="s">
        <v>284</v>
      </c>
      <c r="D80" s="3" t="s">
        <v>276</v>
      </c>
      <c r="E80" s="6" t="s">
        <v>112</v>
      </c>
      <c r="F80" s="7">
        <f t="shared" si="5"/>
        <v>29.3</v>
      </c>
      <c r="G80" s="7">
        <v>79.8</v>
      </c>
      <c r="H80" s="8">
        <f t="shared" si="6"/>
        <v>23.939999999999998</v>
      </c>
      <c r="I80" s="7">
        <v>68.400000000000006</v>
      </c>
      <c r="J80" s="7">
        <f t="shared" si="7"/>
        <v>10.26</v>
      </c>
      <c r="K80" s="7">
        <v>85.2</v>
      </c>
      <c r="L80" s="7">
        <f t="shared" si="8"/>
        <v>12.78</v>
      </c>
      <c r="M80" s="7">
        <f t="shared" si="9"/>
        <v>76.279999999999987</v>
      </c>
      <c r="N80" s="7">
        <v>19</v>
      </c>
    </row>
    <row r="81" spans="1:14" ht="24" customHeight="1">
      <c r="A81" s="3" t="s">
        <v>191</v>
      </c>
      <c r="B81" s="2" t="s">
        <v>615</v>
      </c>
      <c r="C81" s="3" t="s">
        <v>284</v>
      </c>
      <c r="D81" s="3" t="s">
        <v>276</v>
      </c>
      <c r="E81" s="6" t="s">
        <v>415</v>
      </c>
      <c r="F81" s="7">
        <f t="shared" si="5"/>
        <v>29.700000000000003</v>
      </c>
      <c r="G81" s="7">
        <v>78.599999999999994</v>
      </c>
      <c r="H81" s="8">
        <f t="shared" si="6"/>
        <v>23.58</v>
      </c>
      <c r="I81" s="7">
        <v>69</v>
      </c>
      <c r="J81" s="7">
        <f t="shared" si="7"/>
        <v>10.35</v>
      </c>
      <c r="K81" s="7">
        <v>84.2</v>
      </c>
      <c r="L81" s="7">
        <f t="shared" si="8"/>
        <v>12.63</v>
      </c>
      <c r="M81" s="7">
        <f t="shared" si="9"/>
        <v>76.260000000000005</v>
      </c>
      <c r="N81" s="7">
        <v>20</v>
      </c>
    </row>
    <row r="82" spans="1:14" ht="24" customHeight="1">
      <c r="A82" s="3" t="s">
        <v>311</v>
      </c>
      <c r="B82" s="2" t="s">
        <v>615</v>
      </c>
      <c r="C82" s="3" t="s">
        <v>284</v>
      </c>
      <c r="D82" s="3" t="s">
        <v>276</v>
      </c>
      <c r="E82" s="6" t="s">
        <v>258</v>
      </c>
      <c r="F82" s="7">
        <f t="shared" si="5"/>
        <v>28.360000000000003</v>
      </c>
      <c r="G82" s="7">
        <v>79.400000000000006</v>
      </c>
      <c r="H82" s="8">
        <f t="shared" si="6"/>
        <v>23.82</v>
      </c>
      <c r="I82" s="7">
        <v>77.599999999999994</v>
      </c>
      <c r="J82" s="7">
        <f t="shared" si="7"/>
        <v>11.639999999999999</v>
      </c>
      <c r="K82" s="7">
        <v>80.8</v>
      </c>
      <c r="L82" s="7">
        <f t="shared" si="8"/>
        <v>12.12</v>
      </c>
      <c r="M82" s="7">
        <f t="shared" si="9"/>
        <v>75.940000000000012</v>
      </c>
      <c r="N82" s="7">
        <v>21</v>
      </c>
    </row>
    <row r="83" spans="1:14" ht="24" customHeight="1">
      <c r="A83" s="3" t="s">
        <v>324</v>
      </c>
      <c r="B83" s="2" t="s">
        <v>615</v>
      </c>
      <c r="C83" s="3" t="s">
        <v>284</v>
      </c>
      <c r="D83" s="3" t="s">
        <v>276</v>
      </c>
      <c r="E83" s="6" t="s">
        <v>193</v>
      </c>
      <c r="F83" s="7">
        <f t="shared" si="5"/>
        <v>28.54</v>
      </c>
      <c r="G83" s="7">
        <v>82.4</v>
      </c>
      <c r="H83" s="8">
        <f t="shared" si="6"/>
        <v>24.720000000000002</v>
      </c>
      <c r="I83" s="7">
        <v>68.400000000000006</v>
      </c>
      <c r="J83" s="7">
        <f t="shared" si="7"/>
        <v>10.26</v>
      </c>
      <c r="K83" s="7">
        <v>80.599999999999994</v>
      </c>
      <c r="L83" s="7">
        <f t="shared" si="8"/>
        <v>12.089999999999998</v>
      </c>
      <c r="M83" s="7">
        <f t="shared" si="9"/>
        <v>75.61</v>
      </c>
      <c r="N83" s="7">
        <v>22</v>
      </c>
    </row>
    <row r="84" spans="1:14" ht="24" customHeight="1">
      <c r="A84" s="3" t="s">
        <v>437</v>
      </c>
      <c r="B84" s="2" t="s">
        <v>615</v>
      </c>
      <c r="C84" s="3" t="s">
        <v>284</v>
      </c>
      <c r="D84" s="3" t="s">
        <v>276</v>
      </c>
      <c r="E84" s="6" t="s">
        <v>65</v>
      </c>
      <c r="F84" s="7">
        <f t="shared" si="5"/>
        <v>29.180000000000003</v>
      </c>
      <c r="G84" s="7">
        <v>77.2</v>
      </c>
      <c r="H84" s="8">
        <f t="shared" si="6"/>
        <v>23.16</v>
      </c>
      <c r="I84" s="7">
        <v>71.599999999999994</v>
      </c>
      <c r="J84" s="7">
        <f t="shared" si="7"/>
        <v>10.739999999999998</v>
      </c>
      <c r="K84" s="7">
        <v>83.2</v>
      </c>
      <c r="L84" s="7">
        <f t="shared" si="8"/>
        <v>12.48</v>
      </c>
      <c r="M84" s="7">
        <f t="shared" si="9"/>
        <v>75.56</v>
      </c>
      <c r="N84" s="7">
        <v>23</v>
      </c>
    </row>
    <row r="85" spans="1:14" ht="24" customHeight="1">
      <c r="A85" s="3" t="s">
        <v>634</v>
      </c>
      <c r="B85" s="2" t="s">
        <v>615</v>
      </c>
      <c r="C85" s="3" t="s">
        <v>284</v>
      </c>
      <c r="D85" s="3" t="s">
        <v>276</v>
      </c>
      <c r="E85" s="6" t="s">
        <v>109</v>
      </c>
      <c r="F85" s="7">
        <f t="shared" si="5"/>
        <v>29.84</v>
      </c>
      <c r="G85" s="7">
        <v>80.599999999999994</v>
      </c>
      <c r="H85" s="8">
        <f t="shared" si="6"/>
        <v>24.179999999999996</v>
      </c>
      <c r="I85" s="7">
        <v>65.8</v>
      </c>
      <c r="J85" s="7">
        <f t="shared" si="7"/>
        <v>9.8699999999999992</v>
      </c>
      <c r="K85" s="7">
        <v>76.2</v>
      </c>
      <c r="L85" s="7">
        <f t="shared" si="8"/>
        <v>11.43</v>
      </c>
      <c r="M85" s="7">
        <f t="shared" si="9"/>
        <v>75.319999999999993</v>
      </c>
      <c r="N85" s="7">
        <v>24</v>
      </c>
    </row>
    <row r="86" spans="1:14" ht="24" customHeight="1">
      <c r="A86" s="3" t="s">
        <v>43</v>
      </c>
      <c r="B86" s="2" t="s">
        <v>615</v>
      </c>
      <c r="C86" s="3" t="s">
        <v>284</v>
      </c>
      <c r="D86" s="3" t="s">
        <v>276</v>
      </c>
      <c r="E86" s="6" t="s">
        <v>222</v>
      </c>
      <c r="F86" s="7">
        <f t="shared" si="5"/>
        <v>28.700000000000003</v>
      </c>
      <c r="G86" s="7">
        <v>78.599999999999994</v>
      </c>
      <c r="H86" s="8">
        <f t="shared" si="6"/>
        <v>23.58</v>
      </c>
      <c r="I86" s="7">
        <v>66.8</v>
      </c>
      <c r="J86" s="7">
        <f t="shared" si="7"/>
        <v>10.02</v>
      </c>
      <c r="K86" s="7">
        <v>80.2</v>
      </c>
      <c r="L86" s="7">
        <f t="shared" si="8"/>
        <v>12.03</v>
      </c>
      <c r="M86" s="7">
        <f t="shared" si="9"/>
        <v>74.33</v>
      </c>
      <c r="N86" s="7">
        <v>25</v>
      </c>
    </row>
    <row r="87" spans="1:14" ht="24" customHeight="1">
      <c r="A87" s="3" t="s">
        <v>593</v>
      </c>
      <c r="B87" s="2" t="s">
        <v>615</v>
      </c>
      <c r="C87" s="3" t="s">
        <v>284</v>
      </c>
      <c r="D87" s="3" t="s">
        <v>276</v>
      </c>
      <c r="E87" s="6" t="s">
        <v>477</v>
      </c>
      <c r="F87" s="7">
        <f t="shared" si="5"/>
        <v>27.860000000000003</v>
      </c>
      <c r="G87" s="7">
        <v>81.2</v>
      </c>
      <c r="H87" s="8">
        <f t="shared" si="6"/>
        <v>24.36</v>
      </c>
      <c r="I87" s="7">
        <v>68.599999999999994</v>
      </c>
      <c r="J87" s="7">
        <f t="shared" si="7"/>
        <v>10.29</v>
      </c>
      <c r="K87" s="7">
        <v>78</v>
      </c>
      <c r="L87" s="7">
        <f t="shared" si="8"/>
        <v>11.7</v>
      </c>
      <c r="M87" s="7">
        <f t="shared" si="9"/>
        <v>74.209999999999994</v>
      </c>
      <c r="N87" s="7">
        <v>26</v>
      </c>
    </row>
    <row r="88" spans="1:14" ht="24" customHeight="1">
      <c r="A88" s="3" t="s">
        <v>140</v>
      </c>
      <c r="B88" s="2" t="s">
        <v>615</v>
      </c>
      <c r="C88" s="3" t="s">
        <v>284</v>
      </c>
      <c r="D88" s="3" t="s">
        <v>276</v>
      </c>
      <c r="E88" s="6" t="s">
        <v>421</v>
      </c>
      <c r="F88" s="7">
        <f t="shared" si="5"/>
        <v>29.860000000000003</v>
      </c>
      <c r="G88" s="7">
        <v>78</v>
      </c>
      <c r="H88" s="8">
        <f t="shared" si="6"/>
        <v>23.4</v>
      </c>
      <c r="I88" s="7">
        <v>65.8</v>
      </c>
      <c r="J88" s="7">
        <f t="shared" si="7"/>
        <v>9.8699999999999992</v>
      </c>
      <c r="K88" s="7">
        <v>73.599999999999994</v>
      </c>
      <c r="L88" s="7">
        <f t="shared" si="8"/>
        <v>11.04</v>
      </c>
      <c r="M88" s="7">
        <f t="shared" si="9"/>
        <v>74.17</v>
      </c>
      <c r="N88" s="7">
        <v>27</v>
      </c>
    </row>
    <row r="89" spans="1:14" ht="24" customHeight="1">
      <c r="A89" s="3" t="s">
        <v>231</v>
      </c>
      <c r="B89" s="2" t="s">
        <v>615</v>
      </c>
      <c r="C89" s="3" t="s">
        <v>284</v>
      </c>
      <c r="D89" s="3" t="s">
        <v>276</v>
      </c>
      <c r="E89" s="6" t="s">
        <v>347</v>
      </c>
      <c r="F89" s="7">
        <f t="shared" si="5"/>
        <v>30.5</v>
      </c>
      <c r="G89" s="7">
        <v>78.400000000000006</v>
      </c>
      <c r="H89" s="8">
        <f t="shared" si="6"/>
        <v>23.52</v>
      </c>
      <c r="I89" s="7">
        <v>64.2</v>
      </c>
      <c r="J89" s="7">
        <f t="shared" si="7"/>
        <v>9.6300000000000008</v>
      </c>
      <c r="K89" s="7">
        <v>70</v>
      </c>
      <c r="L89" s="7">
        <f t="shared" si="8"/>
        <v>10.5</v>
      </c>
      <c r="M89" s="7">
        <f t="shared" si="9"/>
        <v>74.150000000000006</v>
      </c>
      <c r="N89" s="7">
        <v>28</v>
      </c>
    </row>
    <row r="90" spans="1:14" ht="24" customHeight="1">
      <c r="A90" s="3" t="s">
        <v>125</v>
      </c>
      <c r="B90" s="2" t="s">
        <v>615</v>
      </c>
      <c r="C90" s="3" t="s">
        <v>284</v>
      </c>
      <c r="D90" s="3" t="s">
        <v>276</v>
      </c>
      <c r="E90" s="6" t="s">
        <v>323</v>
      </c>
      <c r="F90" s="7">
        <f t="shared" si="5"/>
        <v>27.32</v>
      </c>
      <c r="G90" s="7">
        <v>79.400000000000006</v>
      </c>
      <c r="H90" s="8">
        <f t="shared" si="6"/>
        <v>23.82</v>
      </c>
      <c r="I90" s="7">
        <v>69.8</v>
      </c>
      <c r="J90" s="7">
        <f t="shared" si="7"/>
        <v>10.469999999999999</v>
      </c>
      <c r="K90" s="7">
        <v>82.8</v>
      </c>
      <c r="L90" s="7">
        <f t="shared" si="8"/>
        <v>12.42</v>
      </c>
      <c r="M90" s="7">
        <f t="shared" si="9"/>
        <v>74.03</v>
      </c>
      <c r="N90" s="7">
        <v>29</v>
      </c>
    </row>
    <row r="91" spans="1:14" ht="24" customHeight="1">
      <c r="A91" s="3" t="s">
        <v>314</v>
      </c>
      <c r="B91" s="2" t="s">
        <v>615</v>
      </c>
      <c r="C91" s="3" t="s">
        <v>284</v>
      </c>
      <c r="D91" s="3" t="s">
        <v>276</v>
      </c>
      <c r="E91" s="6" t="s">
        <v>320</v>
      </c>
      <c r="F91" s="7">
        <f t="shared" si="5"/>
        <v>29.160000000000004</v>
      </c>
      <c r="G91" s="7">
        <v>81</v>
      </c>
      <c r="H91" s="8">
        <f t="shared" si="6"/>
        <v>24.3</v>
      </c>
      <c r="I91" s="7">
        <v>65</v>
      </c>
      <c r="J91" s="7">
        <f t="shared" si="7"/>
        <v>9.75</v>
      </c>
      <c r="K91" s="7">
        <v>72</v>
      </c>
      <c r="L91" s="7">
        <f t="shared" si="8"/>
        <v>10.799999999999999</v>
      </c>
      <c r="M91" s="7">
        <f t="shared" si="9"/>
        <v>74.010000000000005</v>
      </c>
      <c r="N91" s="7">
        <v>30</v>
      </c>
    </row>
    <row r="92" spans="1:14" ht="24" customHeight="1">
      <c r="A92" s="3" t="s">
        <v>379</v>
      </c>
      <c r="B92" s="2" t="s">
        <v>615</v>
      </c>
      <c r="C92" s="3" t="s">
        <v>284</v>
      </c>
      <c r="D92" s="3" t="s">
        <v>276</v>
      </c>
      <c r="E92" s="6" t="s">
        <v>180</v>
      </c>
      <c r="F92" s="7">
        <f t="shared" si="5"/>
        <v>28.980000000000004</v>
      </c>
      <c r="G92" s="7">
        <v>80</v>
      </c>
      <c r="H92" s="8">
        <f t="shared" si="6"/>
        <v>24</v>
      </c>
      <c r="I92" s="7">
        <v>64.8</v>
      </c>
      <c r="J92" s="7">
        <f t="shared" si="7"/>
        <v>9.7199999999999989</v>
      </c>
      <c r="K92" s="7">
        <v>74.599999999999994</v>
      </c>
      <c r="L92" s="7">
        <f t="shared" si="8"/>
        <v>11.19</v>
      </c>
      <c r="M92" s="7">
        <f t="shared" si="9"/>
        <v>73.89</v>
      </c>
      <c r="N92" s="7">
        <v>31</v>
      </c>
    </row>
    <row r="93" spans="1:14" ht="24" customHeight="1">
      <c r="A93" s="3" t="s">
        <v>559</v>
      </c>
      <c r="B93" s="2" t="s">
        <v>615</v>
      </c>
      <c r="C93" s="3" t="s">
        <v>284</v>
      </c>
      <c r="D93" s="3" t="s">
        <v>276</v>
      </c>
      <c r="E93" s="6" t="s">
        <v>622</v>
      </c>
      <c r="F93" s="7">
        <f t="shared" si="5"/>
        <v>30.180000000000003</v>
      </c>
      <c r="G93" s="7">
        <v>76.8</v>
      </c>
      <c r="H93" s="8">
        <f t="shared" si="6"/>
        <v>23.04</v>
      </c>
      <c r="I93" s="7">
        <v>63.4</v>
      </c>
      <c r="J93" s="7">
        <f t="shared" si="7"/>
        <v>9.51</v>
      </c>
      <c r="K93" s="7">
        <v>74.400000000000006</v>
      </c>
      <c r="L93" s="7">
        <f t="shared" si="8"/>
        <v>11.16</v>
      </c>
      <c r="M93" s="7">
        <f t="shared" si="9"/>
        <v>73.89</v>
      </c>
      <c r="N93" s="7">
        <v>31</v>
      </c>
    </row>
    <row r="94" spans="1:14" ht="24" customHeight="1">
      <c r="A94" s="3" t="s">
        <v>380</v>
      </c>
      <c r="B94" s="2" t="s">
        <v>615</v>
      </c>
      <c r="C94" s="3" t="s">
        <v>284</v>
      </c>
      <c r="D94" s="3" t="s">
        <v>276</v>
      </c>
      <c r="E94" s="6" t="s">
        <v>55</v>
      </c>
      <c r="F94" s="7">
        <f t="shared" si="5"/>
        <v>27.12</v>
      </c>
      <c r="G94" s="7">
        <v>81.2</v>
      </c>
      <c r="H94" s="8">
        <f t="shared" si="6"/>
        <v>24.36</v>
      </c>
      <c r="I94" s="7">
        <v>69.599999999999994</v>
      </c>
      <c r="J94" s="7">
        <f t="shared" si="7"/>
        <v>10.44</v>
      </c>
      <c r="K94" s="7">
        <v>79.2</v>
      </c>
      <c r="L94" s="7">
        <f t="shared" si="8"/>
        <v>11.88</v>
      </c>
      <c r="M94" s="7">
        <f t="shared" si="9"/>
        <v>73.8</v>
      </c>
      <c r="N94" s="7">
        <v>33</v>
      </c>
    </row>
    <row r="95" spans="1:14" ht="24" customHeight="1">
      <c r="A95" s="3" t="s">
        <v>695</v>
      </c>
      <c r="B95" s="2" t="s">
        <v>615</v>
      </c>
      <c r="C95" s="3" t="s">
        <v>284</v>
      </c>
      <c r="D95" s="3" t="s">
        <v>276</v>
      </c>
      <c r="E95" s="6" t="s">
        <v>51</v>
      </c>
      <c r="F95" s="7">
        <f t="shared" si="5"/>
        <v>28.200000000000003</v>
      </c>
      <c r="G95" s="7">
        <v>79.599999999999994</v>
      </c>
      <c r="H95" s="8">
        <f t="shared" si="6"/>
        <v>23.88</v>
      </c>
      <c r="I95" s="7">
        <v>68.400000000000006</v>
      </c>
      <c r="J95" s="7">
        <f t="shared" si="7"/>
        <v>10.26</v>
      </c>
      <c r="K95" s="7">
        <v>76</v>
      </c>
      <c r="L95" s="7">
        <f t="shared" si="8"/>
        <v>11.4</v>
      </c>
      <c r="M95" s="7">
        <f t="shared" si="9"/>
        <v>73.739999999999995</v>
      </c>
      <c r="N95" s="7">
        <v>34</v>
      </c>
    </row>
    <row r="96" spans="1:14" ht="24" customHeight="1">
      <c r="A96" s="3" t="s">
        <v>126</v>
      </c>
      <c r="B96" s="2" t="s">
        <v>615</v>
      </c>
      <c r="C96" s="3" t="s">
        <v>284</v>
      </c>
      <c r="D96" s="3" t="s">
        <v>276</v>
      </c>
      <c r="E96" s="6" t="s">
        <v>277</v>
      </c>
      <c r="F96" s="7">
        <f t="shared" si="5"/>
        <v>27.84</v>
      </c>
      <c r="G96" s="7">
        <v>79</v>
      </c>
      <c r="H96" s="8">
        <f t="shared" si="6"/>
        <v>23.7</v>
      </c>
      <c r="I96" s="7">
        <v>69</v>
      </c>
      <c r="J96" s="7">
        <f t="shared" si="7"/>
        <v>10.35</v>
      </c>
      <c r="K96" s="7">
        <v>78</v>
      </c>
      <c r="L96" s="7">
        <f t="shared" si="8"/>
        <v>11.7</v>
      </c>
      <c r="M96" s="7">
        <f t="shared" si="9"/>
        <v>73.59</v>
      </c>
      <c r="N96" s="7">
        <v>35</v>
      </c>
    </row>
    <row r="97" spans="1:14" ht="24" customHeight="1">
      <c r="A97" s="3" t="s">
        <v>385</v>
      </c>
      <c r="B97" s="2" t="s">
        <v>615</v>
      </c>
      <c r="C97" s="3" t="s">
        <v>284</v>
      </c>
      <c r="D97" s="3" t="s">
        <v>276</v>
      </c>
      <c r="E97" s="6" t="s">
        <v>40</v>
      </c>
      <c r="F97" s="7">
        <f t="shared" si="5"/>
        <v>28.960000000000004</v>
      </c>
      <c r="G97" s="7">
        <v>76</v>
      </c>
      <c r="H97" s="8">
        <f t="shared" si="6"/>
        <v>22.8</v>
      </c>
      <c r="I97" s="7">
        <v>67</v>
      </c>
      <c r="J97" s="7">
        <f t="shared" si="7"/>
        <v>10.049999999999999</v>
      </c>
      <c r="K97" s="7">
        <v>77.400000000000006</v>
      </c>
      <c r="L97" s="7">
        <f t="shared" si="8"/>
        <v>11.610000000000001</v>
      </c>
      <c r="M97" s="7">
        <f t="shared" si="9"/>
        <v>73.42</v>
      </c>
      <c r="N97" s="7">
        <v>36</v>
      </c>
    </row>
    <row r="98" spans="1:14" ht="24" customHeight="1">
      <c r="A98" s="3" t="s">
        <v>650</v>
      </c>
      <c r="B98" s="2" t="s">
        <v>615</v>
      </c>
      <c r="C98" s="3" t="s">
        <v>284</v>
      </c>
      <c r="D98" s="3" t="s">
        <v>276</v>
      </c>
      <c r="E98" s="6" t="s">
        <v>146</v>
      </c>
      <c r="F98" s="7">
        <f t="shared" si="5"/>
        <v>28.380000000000003</v>
      </c>
      <c r="G98" s="7">
        <v>79</v>
      </c>
      <c r="H98" s="8">
        <f t="shared" si="6"/>
        <v>23.7</v>
      </c>
      <c r="I98" s="7">
        <v>63.8</v>
      </c>
      <c r="J98" s="7">
        <f t="shared" si="7"/>
        <v>9.5699999999999985</v>
      </c>
      <c r="K98" s="7">
        <v>78.2</v>
      </c>
      <c r="L98" s="7">
        <f t="shared" si="8"/>
        <v>11.73</v>
      </c>
      <c r="M98" s="7">
        <f t="shared" si="9"/>
        <v>73.38</v>
      </c>
      <c r="N98" s="7">
        <v>37</v>
      </c>
    </row>
    <row r="99" spans="1:14" ht="24" customHeight="1">
      <c r="A99" s="3" t="s">
        <v>631</v>
      </c>
      <c r="B99" s="2" t="s">
        <v>615</v>
      </c>
      <c r="C99" s="3" t="s">
        <v>284</v>
      </c>
      <c r="D99" s="3" t="s">
        <v>276</v>
      </c>
      <c r="E99" s="6" t="s">
        <v>330</v>
      </c>
      <c r="F99" s="7">
        <f t="shared" si="5"/>
        <v>27.880000000000003</v>
      </c>
      <c r="G99" s="7">
        <v>77.599999999999994</v>
      </c>
      <c r="H99" s="8">
        <f t="shared" si="6"/>
        <v>23.279999999999998</v>
      </c>
      <c r="I99" s="7">
        <v>68.8</v>
      </c>
      <c r="J99" s="7">
        <f t="shared" si="7"/>
        <v>10.319999999999999</v>
      </c>
      <c r="K99" s="7">
        <v>79.2</v>
      </c>
      <c r="L99" s="7">
        <f t="shared" si="8"/>
        <v>11.88</v>
      </c>
      <c r="M99" s="7">
        <f t="shared" si="9"/>
        <v>73.36</v>
      </c>
      <c r="N99" s="7">
        <v>38</v>
      </c>
    </row>
    <row r="100" spans="1:14" ht="24" customHeight="1">
      <c r="A100" s="3" t="s">
        <v>344</v>
      </c>
      <c r="B100" s="2" t="s">
        <v>615</v>
      </c>
      <c r="C100" s="3" t="s">
        <v>284</v>
      </c>
      <c r="D100" s="3" t="s">
        <v>276</v>
      </c>
      <c r="E100" s="6" t="s">
        <v>689</v>
      </c>
      <c r="F100" s="7">
        <f t="shared" si="5"/>
        <v>29</v>
      </c>
      <c r="G100" s="7">
        <v>74.599999999999994</v>
      </c>
      <c r="H100" s="8">
        <f t="shared" si="6"/>
        <v>22.38</v>
      </c>
      <c r="I100" s="7">
        <v>69.2</v>
      </c>
      <c r="J100" s="7">
        <f t="shared" si="7"/>
        <v>10.38</v>
      </c>
      <c r="K100" s="7">
        <v>76.8</v>
      </c>
      <c r="L100" s="7">
        <f t="shared" si="8"/>
        <v>11.52</v>
      </c>
      <c r="M100" s="7">
        <f t="shared" si="9"/>
        <v>73.28</v>
      </c>
      <c r="N100" s="7">
        <v>39</v>
      </c>
    </row>
    <row r="101" spans="1:14" ht="24" customHeight="1">
      <c r="A101" s="3" t="s">
        <v>367</v>
      </c>
      <c r="B101" s="2" t="s">
        <v>615</v>
      </c>
      <c r="C101" s="3" t="s">
        <v>284</v>
      </c>
      <c r="D101" s="3" t="s">
        <v>276</v>
      </c>
      <c r="E101" s="6" t="s">
        <v>306</v>
      </c>
      <c r="F101" s="7">
        <f t="shared" si="5"/>
        <v>27.700000000000003</v>
      </c>
      <c r="G101" s="7">
        <v>73.8</v>
      </c>
      <c r="H101" s="8">
        <f t="shared" si="6"/>
        <v>22.139999999999997</v>
      </c>
      <c r="I101" s="7">
        <v>77.2</v>
      </c>
      <c r="J101" s="7">
        <f t="shared" si="7"/>
        <v>11.58</v>
      </c>
      <c r="K101" s="7">
        <v>78</v>
      </c>
      <c r="L101" s="7">
        <f t="shared" si="8"/>
        <v>11.7</v>
      </c>
      <c r="M101" s="7">
        <f t="shared" si="9"/>
        <v>73.12</v>
      </c>
      <c r="N101" s="7">
        <v>40</v>
      </c>
    </row>
    <row r="102" spans="1:14" ht="24" customHeight="1">
      <c r="A102" s="3" t="s">
        <v>158</v>
      </c>
      <c r="B102" s="2" t="s">
        <v>615</v>
      </c>
      <c r="C102" s="3" t="s">
        <v>284</v>
      </c>
      <c r="D102" s="3" t="s">
        <v>276</v>
      </c>
      <c r="E102" s="6" t="s">
        <v>22</v>
      </c>
      <c r="F102" s="7">
        <f t="shared" si="5"/>
        <v>27.960000000000004</v>
      </c>
      <c r="G102" s="7">
        <v>73</v>
      </c>
      <c r="H102" s="8">
        <f t="shared" si="6"/>
        <v>21.9</v>
      </c>
      <c r="I102" s="7">
        <v>69.8</v>
      </c>
      <c r="J102" s="7">
        <f t="shared" si="7"/>
        <v>10.469999999999999</v>
      </c>
      <c r="K102" s="7">
        <v>82</v>
      </c>
      <c r="L102" s="7">
        <f t="shared" si="8"/>
        <v>12.299999999999999</v>
      </c>
      <c r="M102" s="7">
        <f t="shared" si="9"/>
        <v>72.63</v>
      </c>
      <c r="N102" s="7">
        <v>41</v>
      </c>
    </row>
    <row r="103" spans="1:14" ht="24" customHeight="1">
      <c r="A103" s="3" t="s">
        <v>474</v>
      </c>
      <c r="B103" s="2" t="s">
        <v>615</v>
      </c>
      <c r="C103" s="3" t="s">
        <v>284</v>
      </c>
      <c r="D103" s="3" t="s">
        <v>276</v>
      </c>
      <c r="E103" s="6" t="s">
        <v>12</v>
      </c>
      <c r="F103" s="7">
        <f t="shared" si="5"/>
        <v>27.34</v>
      </c>
      <c r="G103" s="7">
        <v>74.400000000000006</v>
      </c>
      <c r="H103" s="8">
        <f t="shared" si="6"/>
        <v>22.32</v>
      </c>
      <c r="I103" s="7">
        <v>69.599999999999994</v>
      </c>
      <c r="J103" s="7">
        <f t="shared" si="7"/>
        <v>10.44</v>
      </c>
      <c r="K103" s="7">
        <v>83.2</v>
      </c>
      <c r="L103" s="7">
        <f t="shared" si="8"/>
        <v>12.48</v>
      </c>
      <c r="M103" s="7">
        <f t="shared" si="9"/>
        <v>72.58</v>
      </c>
      <c r="N103" s="7">
        <v>42</v>
      </c>
    </row>
    <row r="104" spans="1:14" ht="24" customHeight="1">
      <c r="A104" s="3" t="s">
        <v>538</v>
      </c>
      <c r="B104" s="2" t="s">
        <v>615</v>
      </c>
      <c r="C104" s="3" t="s">
        <v>284</v>
      </c>
      <c r="D104" s="3" t="s">
        <v>276</v>
      </c>
      <c r="E104" s="6" t="s">
        <v>157</v>
      </c>
      <c r="F104" s="7">
        <f t="shared" si="5"/>
        <v>27.3</v>
      </c>
      <c r="G104" s="7">
        <v>75</v>
      </c>
      <c r="H104" s="8">
        <f t="shared" si="6"/>
        <v>22.5</v>
      </c>
      <c r="I104" s="7">
        <v>72.599999999999994</v>
      </c>
      <c r="J104" s="7">
        <f t="shared" si="7"/>
        <v>10.889999999999999</v>
      </c>
      <c r="K104" s="7">
        <v>78.400000000000006</v>
      </c>
      <c r="L104" s="7">
        <f t="shared" si="8"/>
        <v>11.76</v>
      </c>
      <c r="M104" s="7">
        <f t="shared" si="9"/>
        <v>72.45</v>
      </c>
      <c r="N104" s="7">
        <v>43</v>
      </c>
    </row>
    <row r="105" spans="1:14" ht="24" customHeight="1">
      <c r="A105" s="3" t="s">
        <v>483</v>
      </c>
      <c r="B105" s="2" t="s">
        <v>615</v>
      </c>
      <c r="C105" s="3" t="s">
        <v>284</v>
      </c>
      <c r="D105" s="3" t="s">
        <v>276</v>
      </c>
      <c r="E105" s="6" t="s">
        <v>518</v>
      </c>
      <c r="F105" s="7">
        <f t="shared" si="5"/>
        <v>27.900000000000002</v>
      </c>
      <c r="G105" s="7">
        <v>77.8</v>
      </c>
      <c r="H105" s="8">
        <f t="shared" si="6"/>
        <v>23.34</v>
      </c>
      <c r="I105" s="7">
        <v>64.400000000000006</v>
      </c>
      <c r="J105" s="7">
        <f t="shared" si="7"/>
        <v>9.66</v>
      </c>
      <c r="K105" s="7">
        <v>75.400000000000006</v>
      </c>
      <c r="L105" s="7">
        <f t="shared" si="8"/>
        <v>11.31</v>
      </c>
      <c r="M105" s="7">
        <f t="shared" si="9"/>
        <v>72.210000000000008</v>
      </c>
      <c r="N105" s="7">
        <v>44</v>
      </c>
    </row>
    <row r="106" spans="1:14" ht="24" customHeight="1">
      <c r="A106" s="3" t="s">
        <v>633</v>
      </c>
      <c r="B106" s="2" t="s">
        <v>615</v>
      </c>
      <c r="C106" s="3" t="s">
        <v>284</v>
      </c>
      <c r="D106" s="3" t="s">
        <v>276</v>
      </c>
      <c r="E106" s="6" t="s">
        <v>369</v>
      </c>
      <c r="F106" s="7">
        <f t="shared" si="5"/>
        <v>27.62</v>
      </c>
      <c r="G106" s="7">
        <v>76.400000000000006</v>
      </c>
      <c r="H106" s="8">
        <f t="shared" si="6"/>
        <v>22.92</v>
      </c>
      <c r="I106" s="7">
        <v>68.599999999999994</v>
      </c>
      <c r="J106" s="7">
        <f t="shared" si="7"/>
        <v>10.29</v>
      </c>
      <c r="K106" s="7">
        <v>75.8</v>
      </c>
      <c r="L106" s="7">
        <f t="shared" si="8"/>
        <v>11.37</v>
      </c>
      <c r="M106" s="7">
        <f t="shared" si="9"/>
        <v>72.2</v>
      </c>
      <c r="N106" s="7">
        <v>45</v>
      </c>
    </row>
    <row r="107" spans="1:14" ht="24" customHeight="1">
      <c r="A107" s="3" t="s">
        <v>18</v>
      </c>
      <c r="B107" s="2" t="s">
        <v>615</v>
      </c>
      <c r="C107" s="3" t="s">
        <v>284</v>
      </c>
      <c r="D107" s="3" t="s">
        <v>276</v>
      </c>
      <c r="E107" s="6" t="s">
        <v>433</v>
      </c>
      <c r="F107" s="7">
        <f t="shared" si="5"/>
        <v>26.960000000000004</v>
      </c>
      <c r="G107" s="7">
        <v>76.400000000000006</v>
      </c>
      <c r="H107" s="8">
        <f t="shared" si="6"/>
        <v>22.92</v>
      </c>
      <c r="I107" s="7">
        <v>66.8</v>
      </c>
      <c r="J107" s="7">
        <f t="shared" si="7"/>
        <v>10.02</v>
      </c>
      <c r="K107" s="7">
        <v>79.400000000000006</v>
      </c>
      <c r="L107" s="7">
        <f t="shared" si="8"/>
        <v>11.91</v>
      </c>
      <c r="M107" s="7">
        <f t="shared" si="9"/>
        <v>71.81</v>
      </c>
      <c r="N107" s="7">
        <v>46</v>
      </c>
    </row>
    <row r="108" spans="1:14" ht="24" customHeight="1">
      <c r="A108" s="3" t="s">
        <v>449</v>
      </c>
      <c r="B108" s="2" t="s">
        <v>615</v>
      </c>
      <c r="C108" s="3" t="s">
        <v>284</v>
      </c>
      <c r="D108" s="3" t="s">
        <v>276</v>
      </c>
      <c r="E108" s="6" t="s">
        <v>408</v>
      </c>
      <c r="F108" s="7">
        <f t="shared" si="5"/>
        <v>27.400000000000002</v>
      </c>
      <c r="G108" s="7">
        <v>78.2</v>
      </c>
      <c r="H108" s="8">
        <f t="shared" si="6"/>
        <v>23.46</v>
      </c>
      <c r="I108" s="7">
        <v>64.400000000000006</v>
      </c>
      <c r="J108" s="7">
        <f t="shared" si="7"/>
        <v>9.66</v>
      </c>
      <c r="K108" s="7">
        <v>72.400000000000006</v>
      </c>
      <c r="L108" s="7">
        <f t="shared" si="8"/>
        <v>10.860000000000001</v>
      </c>
      <c r="M108" s="7">
        <f t="shared" si="9"/>
        <v>71.38</v>
      </c>
      <c r="N108" s="7">
        <v>47</v>
      </c>
    </row>
    <row r="109" spans="1:14" ht="24" customHeight="1">
      <c r="A109" s="3" t="s">
        <v>630</v>
      </c>
      <c r="B109" s="2" t="s">
        <v>615</v>
      </c>
      <c r="C109" s="3" t="s">
        <v>284</v>
      </c>
      <c r="D109" s="3" t="s">
        <v>276</v>
      </c>
      <c r="E109" s="6" t="s">
        <v>35</v>
      </c>
      <c r="F109" s="7">
        <f t="shared" si="5"/>
        <v>29.200000000000003</v>
      </c>
      <c r="G109" s="7">
        <v>68.2</v>
      </c>
      <c r="H109" s="8">
        <f t="shared" si="6"/>
        <v>20.46</v>
      </c>
      <c r="I109" s="7">
        <v>64.599999999999994</v>
      </c>
      <c r="J109" s="7">
        <f t="shared" si="7"/>
        <v>9.69</v>
      </c>
      <c r="K109" s="7">
        <v>74.599999999999994</v>
      </c>
      <c r="L109" s="7">
        <f t="shared" si="8"/>
        <v>11.19</v>
      </c>
      <c r="M109" s="7">
        <f t="shared" si="9"/>
        <v>70.540000000000006</v>
      </c>
      <c r="N109" s="7">
        <v>48</v>
      </c>
    </row>
    <row r="110" spans="1:14" ht="24" customHeight="1">
      <c r="A110" s="3" t="s">
        <v>678</v>
      </c>
      <c r="B110" s="2" t="s">
        <v>615</v>
      </c>
      <c r="C110" s="3" t="s">
        <v>284</v>
      </c>
      <c r="D110" s="3" t="s">
        <v>276</v>
      </c>
      <c r="E110" s="6" t="s">
        <v>189</v>
      </c>
      <c r="F110" s="7">
        <f t="shared" si="5"/>
        <v>27.14</v>
      </c>
      <c r="G110" s="7">
        <v>76</v>
      </c>
      <c r="H110" s="8">
        <f t="shared" si="6"/>
        <v>22.8</v>
      </c>
      <c r="I110" s="7">
        <v>65.8</v>
      </c>
      <c r="J110" s="7">
        <f t="shared" si="7"/>
        <v>9.8699999999999992</v>
      </c>
      <c r="K110" s="7">
        <v>70</v>
      </c>
      <c r="L110" s="7">
        <f t="shared" si="8"/>
        <v>10.5</v>
      </c>
      <c r="M110" s="7">
        <f t="shared" si="9"/>
        <v>70.31</v>
      </c>
      <c r="N110" s="7">
        <v>49</v>
      </c>
    </row>
    <row r="111" spans="1:14" ht="24" customHeight="1">
      <c r="A111" s="3" t="s">
        <v>232</v>
      </c>
      <c r="B111" s="2" t="s">
        <v>615</v>
      </c>
      <c r="C111" s="3" t="s">
        <v>284</v>
      </c>
      <c r="D111" s="3" t="s">
        <v>276</v>
      </c>
      <c r="E111" s="6" t="s">
        <v>451</v>
      </c>
      <c r="F111" s="7">
        <f t="shared" si="5"/>
        <v>27.6</v>
      </c>
      <c r="G111" s="7">
        <v>71.599999999999994</v>
      </c>
      <c r="H111" s="8">
        <f t="shared" si="6"/>
        <v>21.479999999999997</v>
      </c>
      <c r="I111" s="7">
        <v>64.599999999999994</v>
      </c>
      <c r="J111" s="7">
        <f t="shared" si="7"/>
        <v>9.69</v>
      </c>
      <c r="K111" s="7">
        <v>76.8</v>
      </c>
      <c r="L111" s="7">
        <f t="shared" si="8"/>
        <v>11.52</v>
      </c>
      <c r="M111" s="7">
        <f t="shared" si="9"/>
        <v>70.289999999999992</v>
      </c>
      <c r="N111" s="7">
        <v>50</v>
      </c>
    </row>
    <row r="112" spans="1:14" ht="24" customHeight="1">
      <c r="A112" s="3" t="s">
        <v>352</v>
      </c>
      <c r="B112" s="2" t="s">
        <v>615</v>
      </c>
      <c r="C112" s="3" t="s">
        <v>284</v>
      </c>
      <c r="D112" s="3" t="s">
        <v>276</v>
      </c>
      <c r="E112" s="6" t="s">
        <v>358</v>
      </c>
      <c r="F112" s="7">
        <f t="shared" si="5"/>
        <v>27.360000000000003</v>
      </c>
      <c r="G112" s="7">
        <v>71.2</v>
      </c>
      <c r="H112" s="8">
        <f t="shared" si="6"/>
        <v>21.36</v>
      </c>
      <c r="I112" s="7">
        <v>65.599999999999994</v>
      </c>
      <c r="J112" s="7">
        <f t="shared" si="7"/>
        <v>9.8399999999999981</v>
      </c>
      <c r="K112" s="7">
        <v>78</v>
      </c>
      <c r="L112" s="7">
        <f t="shared" si="8"/>
        <v>11.7</v>
      </c>
      <c r="M112" s="7">
        <f t="shared" si="9"/>
        <v>70.259999999999991</v>
      </c>
      <c r="N112" s="7">
        <v>51</v>
      </c>
    </row>
    <row r="113" spans="1:14" ht="24" customHeight="1">
      <c r="A113" s="3" t="s">
        <v>281</v>
      </c>
      <c r="B113" s="2" t="s">
        <v>615</v>
      </c>
      <c r="C113" s="3" t="s">
        <v>284</v>
      </c>
      <c r="D113" s="3" t="s">
        <v>276</v>
      </c>
      <c r="E113" s="6" t="s">
        <v>595</v>
      </c>
      <c r="F113" s="7">
        <f t="shared" si="5"/>
        <v>29.480000000000004</v>
      </c>
      <c r="G113" s="7">
        <v>51</v>
      </c>
      <c r="H113" s="8">
        <f t="shared" si="6"/>
        <v>15.299999999999999</v>
      </c>
      <c r="I113" s="7" t="s">
        <v>710</v>
      </c>
      <c r="J113" s="7">
        <v>0</v>
      </c>
      <c r="K113" s="7">
        <v>69.400000000000006</v>
      </c>
      <c r="L113" s="7">
        <f t="shared" si="8"/>
        <v>10.41</v>
      </c>
      <c r="M113" s="7">
        <f t="shared" si="9"/>
        <v>55.19</v>
      </c>
      <c r="N113" s="7">
        <v>52</v>
      </c>
    </row>
    <row r="114" spans="1:14" ht="24" customHeight="1">
      <c r="A114" s="3" t="s">
        <v>551</v>
      </c>
      <c r="B114" s="2" t="s">
        <v>615</v>
      </c>
      <c r="C114" s="3" t="s">
        <v>284</v>
      </c>
      <c r="D114" s="3" t="s">
        <v>276</v>
      </c>
      <c r="E114" s="6" t="s">
        <v>112</v>
      </c>
      <c r="F114" s="7">
        <f t="shared" si="5"/>
        <v>29.3</v>
      </c>
      <c r="G114" s="7" t="s">
        <v>709</v>
      </c>
      <c r="H114" s="8">
        <v>0</v>
      </c>
      <c r="I114" s="7" t="s">
        <v>709</v>
      </c>
      <c r="J114" s="7">
        <v>0</v>
      </c>
      <c r="K114" s="7" t="s">
        <v>709</v>
      </c>
      <c r="L114" s="7">
        <v>0</v>
      </c>
      <c r="M114" s="7">
        <f t="shared" si="9"/>
        <v>29.3</v>
      </c>
      <c r="N114" s="7"/>
    </row>
    <row r="115" spans="1:14" ht="24" customHeight="1">
      <c r="A115" s="3" t="s">
        <v>383</v>
      </c>
      <c r="B115" s="2" t="s">
        <v>615</v>
      </c>
      <c r="C115" s="3" t="s">
        <v>284</v>
      </c>
      <c r="D115" s="3" t="s">
        <v>276</v>
      </c>
      <c r="E115" s="6" t="s">
        <v>39</v>
      </c>
      <c r="F115" s="7">
        <f t="shared" si="5"/>
        <v>27.980000000000004</v>
      </c>
      <c r="G115" s="7" t="s">
        <v>709</v>
      </c>
      <c r="H115" s="8">
        <v>0</v>
      </c>
      <c r="I115" s="7" t="s">
        <v>709</v>
      </c>
      <c r="J115" s="7">
        <v>0</v>
      </c>
      <c r="K115" s="7" t="s">
        <v>709</v>
      </c>
      <c r="L115" s="7">
        <v>0</v>
      </c>
      <c r="M115" s="7">
        <f t="shared" si="9"/>
        <v>27.980000000000004</v>
      </c>
      <c r="N115" s="7"/>
    </row>
    <row r="116" spans="1:14" ht="24" customHeight="1">
      <c r="A116" s="3"/>
      <c r="B116" s="2"/>
      <c r="C116" s="3"/>
      <c r="D116" s="3"/>
      <c r="E116" s="6"/>
      <c r="F116" s="7"/>
      <c r="G116" s="7"/>
      <c r="H116" s="8"/>
      <c r="I116" s="7"/>
      <c r="J116" s="7"/>
      <c r="K116" s="7"/>
      <c r="L116" s="7"/>
      <c r="M116" s="7"/>
      <c r="N116" s="7"/>
    </row>
    <row r="117" spans="1:14" ht="24" customHeight="1">
      <c r="A117" s="3" t="s">
        <v>514</v>
      </c>
      <c r="B117" s="2" t="s">
        <v>615</v>
      </c>
      <c r="C117" s="3" t="s">
        <v>284</v>
      </c>
      <c r="D117" s="3" t="s">
        <v>286</v>
      </c>
      <c r="E117" s="6" t="s">
        <v>591</v>
      </c>
      <c r="F117" s="7">
        <f t="shared" si="5"/>
        <v>32.5</v>
      </c>
      <c r="G117" s="7">
        <v>82.2</v>
      </c>
      <c r="H117" s="8">
        <f t="shared" si="6"/>
        <v>24.66</v>
      </c>
      <c r="I117" s="7">
        <v>79</v>
      </c>
      <c r="J117" s="7">
        <f t="shared" ref="J117:J166" si="10">I117*0.15</f>
        <v>11.85</v>
      </c>
      <c r="K117" s="7">
        <v>80.599999999999994</v>
      </c>
      <c r="L117" s="7">
        <f t="shared" si="8"/>
        <v>12.089999999999998</v>
      </c>
      <c r="M117" s="7">
        <f t="shared" si="9"/>
        <v>81.099999999999994</v>
      </c>
      <c r="N117" s="7">
        <v>1</v>
      </c>
    </row>
    <row r="118" spans="1:14" ht="24" customHeight="1">
      <c r="A118" s="3" t="s">
        <v>560</v>
      </c>
      <c r="B118" s="2" t="s">
        <v>615</v>
      </c>
      <c r="C118" s="3" t="s">
        <v>284</v>
      </c>
      <c r="D118" s="3" t="s">
        <v>286</v>
      </c>
      <c r="E118" s="6" t="s">
        <v>649</v>
      </c>
      <c r="F118" s="7">
        <f t="shared" si="5"/>
        <v>31.34</v>
      </c>
      <c r="G118" s="7">
        <v>80.599999999999994</v>
      </c>
      <c r="H118" s="8">
        <f t="shared" si="6"/>
        <v>24.179999999999996</v>
      </c>
      <c r="I118" s="7">
        <v>81.599999999999994</v>
      </c>
      <c r="J118" s="7">
        <f t="shared" si="10"/>
        <v>12.239999999999998</v>
      </c>
      <c r="K118" s="7">
        <v>82.2</v>
      </c>
      <c r="L118" s="7">
        <f t="shared" si="8"/>
        <v>12.33</v>
      </c>
      <c r="M118" s="7">
        <f t="shared" si="9"/>
        <v>80.089999999999989</v>
      </c>
      <c r="N118" s="7">
        <v>2</v>
      </c>
    </row>
    <row r="119" spans="1:14" ht="24" customHeight="1">
      <c r="A119" s="3" t="s">
        <v>226</v>
      </c>
      <c r="B119" s="2" t="s">
        <v>615</v>
      </c>
      <c r="C119" s="3" t="s">
        <v>284</v>
      </c>
      <c r="D119" s="3" t="s">
        <v>286</v>
      </c>
      <c r="E119" s="6" t="s">
        <v>308</v>
      </c>
      <c r="F119" s="7">
        <f t="shared" si="5"/>
        <v>30.460000000000004</v>
      </c>
      <c r="G119" s="7">
        <v>82.8</v>
      </c>
      <c r="H119" s="8">
        <f t="shared" si="6"/>
        <v>24.84</v>
      </c>
      <c r="I119" s="7">
        <v>80</v>
      </c>
      <c r="J119" s="7">
        <f t="shared" si="10"/>
        <v>12</v>
      </c>
      <c r="K119" s="7">
        <v>85</v>
      </c>
      <c r="L119" s="7">
        <f t="shared" si="8"/>
        <v>12.75</v>
      </c>
      <c r="M119" s="7">
        <f t="shared" si="9"/>
        <v>80.050000000000011</v>
      </c>
      <c r="N119" s="7">
        <v>3</v>
      </c>
    </row>
    <row r="120" spans="1:14" ht="24" customHeight="1">
      <c r="A120" s="3" t="s">
        <v>106</v>
      </c>
      <c r="B120" s="2" t="s">
        <v>615</v>
      </c>
      <c r="C120" s="3" t="s">
        <v>284</v>
      </c>
      <c r="D120" s="3" t="s">
        <v>286</v>
      </c>
      <c r="E120" s="6" t="s">
        <v>195</v>
      </c>
      <c r="F120" s="7">
        <f t="shared" si="5"/>
        <v>30.400000000000002</v>
      </c>
      <c r="G120" s="7">
        <v>84.6</v>
      </c>
      <c r="H120" s="8">
        <f t="shared" si="6"/>
        <v>25.38</v>
      </c>
      <c r="I120" s="7">
        <v>75</v>
      </c>
      <c r="J120" s="7">
        <f t="shared" si="10"/>
        <v>11.25</v>
      </c>
      <c r="K120" s="7">
        <v>79.2</v>
      </c>
      <c r="L120" s="7">
        <f t="shared" si="8"/>
        <v>11.88</v>
      </c>
      <c r="M120" s="7">
        <f t="shared" si="9"/>
        <v>78.91</v>
      </c>
      <c r="N120" s="7">
        <v>4</v>
      </c>
    </row>
    <row r="121" spans="1:14" ht="24" customHeight="1">
      <c r="A121" s="3" t="s">
        <v>398</v>
      </c>
      <c r="B121" s="2" t="s">
        <v>615</v>
      </c>
      <c r="C121" s="3" t="s">
        <v>284</v>
      </c>
      <c r="D121" s="3" t="s">
        <v>286</v>
      </c>
      <c r="E121" s="6" t="s">
        <v>272</v>
      </c>
      <c r="F121" s="7">
        <f t="shared" si="5"/>
        <v>28.680000000000003</v>
      </c>
      <c r="G121" s="7">
        <v>83</v>
      </c>
      <c r="H121" s="8">
        <f t="shared" si="6"/>
        <v>24.9</v>
      </c>
      <c r="I121" s="7">
        <v>84.2</v>
      </c>
      <c r="J121" s="7">
        <f t="shared" si="10"/>
        <v>12.63</v>
      </c>
      <c r="K121" s="7">
        <v>83.8</v>
      </c>
      <c r="L121" s="7">
        <f t="shared" si="8"/>
        <v>12.569999999999999</v>
      </c>
      <c r="M121" s="7">
        <f t="shared" si="9"/>
        <v>78.779999999999987</v>
      </c>
      <c r="N121" s="7">
        <v>5</v>
      </c>
    </row>
    <row r="122" spans="1:14" ht="24" customHeight="1">
      <c r="A122" s="3" t="s">
        <v>395</v>
      </c>
      <c r="B122" s="2" t="s">
        <v>615</v>
      </c>
      <c r="C122" s="3" t="s">
        <v>284</v>
      </c>
      <c r="D122" s="3" t="s">
        <v>286</v>
      </c>
      <c r="E122" s="6" t="s">
        <v>87</v>
      </c>
      <c r="F122" s="7">
        <f t="shared" si="5"/>
        <v>29.52</v>
      </c>
      <c r="G122" s="7">
        <v>81.8</v>
      </c>
      <c r="H122" s="8">
        <f t="shared" si="6"/>
        <v>24.54</v>
      </c>
      <c r="I122" s="7">
        <v>81.599999999999994</v>
      </c>
      <c r="J122" s="7">
        <f t="shared" si="10"/>
        <v>12.239999999999998</v>
      </c>
      <c r="K122" s="7">
        <v>80.2</v>
      </c>
      <c r="L122" s="7">
        <f t="shared" si="8"/>
        <v>12.03</v>
      </c>
      <c r="M122" s="7">
        <f t="shared" si="9"/>
        <v>78.33</v>
      </c>
      <c r="N122" s="7">
        <v>6</v>
      </c>
    </row>
    <row r="123" spans="1:14" ht="24" customHeight="1">
      <c r="A123" s="3" t="s">
        <v>675</v>
      </c>
      <c r="B123" s="2" t="s">
        <v>615</v>
      </c>
      <c r="C123" s="3" t="s">
        <v>284</v>
      </c>
      <c r="D123" s="3" t="s">
        <v>286</v>
      </c>
      <c r="E123" s="6" t="s">
        <v>658</v>
      </c>
      <c r="F123" s="7">
        <f t="shared" si="5"/>
        <v>28.12</v>
      </c>
      <c r="G123" s="7">
        <v>83.6</v>
      </c>
      <c r="H123" s="8">
        <f t="shared" si="6"/>
        <v>25.08</v>
      </c>
      <c r="I123" s="7">
        <v>81.599999999999994</v>
      </c>
      <c r="J123" s="7">
        <f t="shared" si="10"/>
        <v>12.239999999999998</v>
      </c>
      <c r="K123" s="7">
        <v>84.2</v>
      </c>
      <c r="L123" s="7">
        <f t="shared" si="8"/>
        <v>12.63</v>
      </c>
      <c r="M123" s="7">
        <f t="shared" si="9"/>
        <v>78.069999999999993</v>
      </c>
      <c r="N123" s="7">
        <v>7</v>
      </c>
    </row>
    <row r="124" spans="1:14" ht="24" customHeight="1">
      <c r="A124" s="3" t="s">
        <v>589</v>
      </c>
      <c r="B124" s="2" t="s">
        <v>615</v>
      </c>
      <c r="C124" s="3" t="s">
        <v>284</v>
      </c>
      <c r="D124" s="3" t="s">
        <v>286</v>
      </c>
      <c r="E124" s="6" t="s">
        <v>83</v>
      </c>
      <c r="F124" s="7">
        <f t="shared" si="5"/>
        <v>29.580000000000002</v>
      </c>
      <c r="G124" s="7">
        <v>81.8</v>
      </c>
      <c r="H124" s="8">
        <f t="shared" si="6"/>
        <v>24.54</v>
      </c>
      <c r="I124" s="7">
        <v>78</v>
      </c>
      <c r="J124" s="7">
        <f t="shared" si="10"/>
        <v>11.7</v>
      </c>
      <c r="K124" s="7">
        <v>81.599999999999994</v>
      </c>
      <c r="L124" s="7">
        <f t="shared" si="8"/>
        <v>12.239999999999998</v>
      </c>
      <c r="M124" s="7">
        <f t="shared" si="9"/>
        <v>78.06</v>
      </c>
      <c r="N124" s="7">
        <v>8</v>
      </c>
    </row>
    <row r="125" spans="1:14" ht="24" customHeight="1">
      <c r="A125" s="3" t="s">
        <v>248</v>
      </c>
      <c r="B125" s="2" t="s">
        <v>615</v>
      </c>
      <c r="C125" s="3" t="s">
        <v>284</v>
      </c>
      <c r="D125" s="3" t="s">
        <v>286</v>
      </c>
      <c r="E125" s="6" t="s">
        <v>180</v>
      </c>
      <c r="F125" s="7">
        <f t="shared" si="5"/>
        <v>28.980000000000004</v>
      </c>
      <c r="G125" s="7">
        <v>83</v>
      </c>
      <c r="H125" s="8">
        <f t="shared" si="6"/>
        <v>24.9</v>
      </c>
      <c r="I125" s="7">
        <v>77</v>
      </c>
      <c r="J125" s="7">
        <f t="shared" si="10"/>
        <v>11.549999999999999</v>
      </c>
      <c r="K125" s="7">
        <v>84</v>
      </c>
      <c r="L125" s="7">
        <f t="shared" si="8"/>
        <v>12.6</v>
      </c>
      <c r="M125" s="7">
        <f t="shared" si="9"/>
        <v>78.03</v>
      </c>
      <c r="N125" s="7">
        <v>9</v>
      </c>
    </row>
    <row r="126" spans="1:14" ht="24" customHeight="1">
      <c r="A126" s="3" t="s">
        <v>230</v>
      </c>
      <c r="B126" s="2" t="s">
        <v>615</v>
      </c>
      <c r="C126" s="3" t="s">
        <v>284</v>
      </c>
      <c r="D126" s="3" t="s">
        <v>286</v>
      </c>
      <c r="E126" s="6" t="s">
        <v>265</v>
      </c>
      <c r="F126" s="7">
        <f t="shared" ref="F126:F170" si="11">E126*0.4</f>
        <v>29.12</v>
      </c>
      <c r="G126" s="7">
        <v>81.2</v>
      </c>
      <c r="H126" s="8">
        <f t="shared" si="6"/>
        <v>24.36</v>
      </c>
      <c r="I126" s="7">
        <v>80.599999999999994</v>
      </c>
      <c r="J126" s="7">
        <f t="shared" si="10"/>
        <v>12.089999999999998</v>
      </c>
      <c r="K126" s="7">
        <v>81.8</v>
      </c>
      <c r="L126" s="7">
        <f t="shared" si="8"/>
        <v>12.27</v>
      </c>
      <c r="M126" s="7">
        <f t="shared" si="9"/>
        <v>77.84</v>
      </c>
      <c r="N126" s="7">
        <v>10</v>
      </c>
    </row>
    <row r="127" spans="1:14" ht="24" customHeight="1">
      <c r="A127" s="3" t="s">
        <v>439</v>
      </c>
      <c r="B127" s="2" t="s">
        <v>615</v>
      </c>
      <c r="C127" s="3" t="s">
        <v>284</v>
      </c>
      <c r="D127" s="3" t="s">
        <v>286</v>
      </c>
      <c r="E127" s="6" t="s">
        <v>320</v>
      </c>
      <c r="F127" s="7">
        <f t="shared" si="11"/>
        <v>29.160000000000004</v>
      </c>
      <c r="G127" s="7">
        <v>85.4</v>
      </c>
      <c r="H127" s="8">
        <f t="shared" si="6"/>
        <v>25.62</v>
      </c>
      <c r="I127" s="7">
        <v>73</v>
      </c>
      <c r="J127" s="7">
        <f t="shared" si="10"/>
        <v>10.95</v>
      </c>
      <c r="K127" s="7">
        <v>80.2</v>
      </c>
      <c r="L127" s="7">
        <f t="shared" si="8"/>
        <v>12.03</v>
      </c>
      <c r="M127" s="7">
        <f t="shared" si="9"/>
        <v>77.760000000000005</v>
      </c>
      <c r="N127" s="7">
        <v>11</v>
      </c>
    </row>
    <row r="128" spans="1:14" ht="24" customHeight="1">
      <c r="A128" s="3" t="s">
        <v>178</v>
      </c>
      <c r="B128" s="2" t="s">
        <v>615</v>
      </c>
      <c r="C128" s="3" t="s">
        <v>284</v>
      </c>
      <c r="D128" s="3" t="s">
        <v>286</v>
      </c>
      <c r="E128" s="6" t="s">
        <v>373</v>
      </c>
      <c r="F128" s="7">
        <f t="shared" si="11"/>
        <v>31.78</v>
      </c>
      <c r="G128" s="7">
        <v>81.2</v>
      </c>
      <c r="H128" s="8">
        <f t="shared" si="6"/>
        <v>24.36</v>
      </c>
      <c r="I128" s="7">
        <v>71.2</v>
      </c>
      <c r="J128" s="7">
        <f t="shared" si="10"/>
        <v>10.68</v>
      </c>
      <c r="K128" s="7">
        <v>72.400000000000006</v>
      </c>
      <c r="L128" s="7">
        <f t="shared" si="8"/>
        <v>10.860000000000001</v>
      </c>
      <c r="M128" s="7">
        <f t="shared" si="9"/>
        <v>77.679999999999993</v>
      </c>
      <c r="N128" s="7">
        <v>12</v>
      </c>
    </row>
    <row r="129" spans="1:14" ht="24" customHeight="1">
      <c r="A129" s="3" t="s">
        <v>217</v>
      </c>
      <c r="B129" s="2" t="s">
        <v>615</v>
      </c>
      <c r="C129" s="3" t="s">
        <v>284</v>
      </c>
      <c r="D129" s="3" t="s">
        <v>286</v>
      </c>
      <c r="E129" s="6" t="s">
        <v>477</v>
      </c>
      <c r="F129" s="7">
        <f t="shared" si="11"/>
        <v>27.860000000000003</v>
      </c>
      <c r="G129" s="7">
        <v>85</v>
      </c>
      <c r="H129" s="8">
        <f t="shared" si="6"/>
        <v>25.5</v>
      </c>
      <c r="I129" s="7">
        <v>76.599999999999994</v>
      </c>
      <c r="J129" s="7">
        <f t="shared" si="10"/>
        <v>11.489999999999998</v>
      </c>
      <c r="K129" s="7">
        <v>84.2</v>
      </c>
      <c r="L129" s="7">
        <f t="shared" si="8"/>
        <v>12.63</v>
      </c>
      <c r="M129" s="7">
        <f t="shared" si="9"/>
        <v>77.47999999999999</v>
      </c>
      <c r="N129" s="7">
        <v>13</v>
      </c>
    </row>
    <row r="130" spans="1:14" ht="24" customHeight="1">
      <c r="A130" s="3" t="s">
        <v>547</v>
      </c>
      <c r="B130" s="2" t="s">
        <v>615</v>
      </c>
      <c r="C130" s="3" t="s">
        <v>284</v>
      </c>
      <c r="D130" s="3" t="s">
        <v>713</v>
      </c>
      <c r="E130" s="6" t="s">
        <v>349</v>
      </c>
      <c r="F130" s="7">
        <f>E130*0.4</f>
        <v>26.5</v>
      </c>
      <c r="G130" s="7">
        <v>82.2</v>
      </c>
      <c r="H130" s="8">
        <f>G130*0.3</f>
        <v>24.66</v>
      </c>
      <c r="I130" s="7">
        <v>89.2</v>
      </c>
      <c r="J130" s="7">
        <f>I130*0.15</f>
        <v>13.38</v>
      </c>
      <c r="K130" s="7">
        <v>83.6</v>
      </c>
      <c r="L130" s="7">
        <f>K130*0.15</f>
        <v>12.54</v>
      </c>
      <c r="M130" s="7">
        <f>F130+H130+J130+L130</f>
        <v>77.079999999999984</v>
      </c>
      <c r="N130" s="7">
        <v>14</v>
      </c>
    </row>
    <row r="131" spans="1:14" ht="24" customHeight="1">
      <c r="A131" s="3" t="s">
        <v>604</v>
      </c>
      <c r="B131" s="2" t="s">
        <v>615</v>
      </c>
      <c r="C131" s="3" t="s">
        <v>284</v>
      </c>
      <c r="D131" s="3" t="s">
        <v>286</v>
      </c>
      <c r="E131" s="6" t="s">
        <v>658</v>
      </c>
      <c r="F131" s="7">
        <f t="shared" si="11"/>
        <v>28.12</v>
      </c>
      <c r="G131" s="7">
        <v>82.8</v>
      </c>
      <c r="H131" s="8">
        <f t="shared" si="6"/>
        <v>24.84</v>
      </c>
      <c r="I131" s="7">
        <v>80.8</v>
      </c>
      <c r="J131" s="7">
        <f t="shared" si="10"/>
        <v>12.12</v>
      </c>
      <c r="K131" s="7">
        <v>80</v>
      </c>
      <c r="L131" s="7">
        <f t="shared" si="8"/>
        <v>12</v>
      </c>
      <c r="M131" s="7">
        <f t="shared" si="9"/>
        <v>77.08</v>
      </c>
      <c r="N131" s="7">
        <v>14</v>
      </c>
    </row>
    <row r="132" spans="1:14" ht="24" customHeight="1">
      <c r="A132" s="3" t="s">
        <v>599</v>
      </c>
      <c r="B132" s="2" t="s">
        <v>615</v>
      </c>
      <c r="C132" s="3" t="s">
        <v>284</v>
      </c>
      <c r="D132" s="3" t="s">
        <v>286</v>
      </c>
      <c r="E132" s="6" t="s">
        <v>424</v>
      </c>
      <c r="F132" s="7">
        <f t="shared" si="11"/>
        <v>29.360000000000003</v>
      </c>
      <c r="G132" s="7">
        <v>82.6</v>
      </c>
      <c r="H132" s="8">
        <f t="shared" ref="H132:H195" si="12">G132*0.3</f>
        <v>24.779999999999998</v>
      </c>
      <c r="I132" s="7">
        <v>72.400000000000006</v>
      </c>
      <c r="J132" s="7">
        <f t="shared" si="10"/>
        <v>10.860000000000001</v>
      </c>
      <c r="K132" s="7">
        <v>79.2</v>
      </c>
      <c r="L132" s="7">
        <f t="shared" ref="L132:L167" si="13">K132*0.15</f>
        <v>11.88</v>
      </c>
      <c r="M132" s="7">
        <f t="shared" ref="M132:M195" si="14">F132+H132+J132+L132</f>
        <v>76.88</v>
      </c>
      <c r="N132" s="7">
        <v>16</v>
      </c>
    </row>
    <row r="133" spans="1:14" ht="24" customHeight="1">
      <c r="A133" s="3" t="s">
        <v>612</v>
      </c>
      <c r="B133" s="2" t="s">
        <v>615</v>
      </c>
      <c r="C133" s="3" t="s">
        <v>284</v>
      </c>
      <c r="D133" s="3" t="s">
        <v>286</v>
      </c>
      <c r="E133" s="6" t="s">
        <v>134</v>
      </c>
      <c r="F133" s="7">
        <f t="shared" si="11"/>
        <v>28.460000000000004</v>
      </c>
      <c r="G133" s="7">
        <v>83</v>
      </c>
      <c r="H133" s="8">
        <f t="shared" si="12"/>
        <v>24.9</v>
      </c>
      <c r="I133" s="7">
        <v>75.8</v>
      </c>
      <c r="J133" s="7">
        <f t="shared" si="10"/>
        <v>11.37</v>
      </c>
      <c r="K133" s="7">
        <v>80.8</v>
      </c>
      <c r="L133" s="7">
        <f t="shared" si="13"/>
        <v>12.12</v>
      </c>
      <c r="M133" s="7">
        <f t="shared" si="14"/>
        <v>76.850000000000009</v>
      </c>
      <c r="N133" s="7">
        <v>17</v>
      </c>
    </row>
    <row r="134" spans="1:14" ht="24" customHeight="1">
      <c r="A134" s="3" t="s">
        <v>414</v>
      </c>
      <c r="B134" s="2" t="s">
        <v>615</v>
      </c>
      <c r="C134" s="3" t="s">
        <v>284</v>
      </c>
      <c r="D134" s="3" t="s">
        <v>286</v>
      </c>
      <c r="E134" s="6" t="s">
        <v>688</v>
      </c>
      <c r="F134" s="7">
        <f t="shared" si="11"/>
        <v>28.28</v>
      </c>
      <c r="G134" s="7">
        <v>85.2</v>
      </c>
      <c r="H134" s="8">
        <f t="shared" si="12"/>
        <v>25.56</v>
      </c>
      <c r="I134" s="7">
        <v>73</v>
      </c>
      <c r="J134" s="7">
        <f t="shared" si="10"/>
        <v>10.95</v>
      </c>
      <c r="K134" s="7">
        <v>80.2</v>
      </c>
      <c r="L134" s="7">
        <f t="shared" si="13"/>
        <v>12.03</v>
      </c>
      <c r="M134" s="7">
        <f t="shared" si="14"/>
        <v>76.820000000000007</v>
      </c>
      <c r="N134" s="7">
        <v>18</v>
      </c>
    </row>
    <row r="135" spans="1:14" ht="24" customHeight="1">
      <c r="A135" s="3" t="s">
        <v>6</v>
      </c>
      <c r="B135" s="2" t="s">
        <v>615</v>
      </c>
      <c r="C135" s="3" t="s">
        <v>284</v>
      </c>
      <c r="D135" s="3" t="s">
        <v>286</v>
      </c>
      <c r="E135" s="6" t="s">
        <v>342</v>
      </c>
      <c r="F135" s="7">
        <f t="shared" si="11"/>
        <v>29.8</v>
      </c>
      <c r="G135" s="7">
        <v>80.599999999999994</v>
      </c>
      <c r="H135" s="8">
        <f t="shared" si="12"/>
        <v>24.179999999999996</v>
      </c>
      <c r="I135" s="7">
        <v>70.400000000000006</v>
      </c>
      <c r="J135" s="7">
        <f t="shared" si="10"/>
        <v>10.56</v>
      </c>
      <c r="K135" s="7">
        <v>77.8</v>
      </c>
      <c r="L135" s="7">
        <f t="shared" si="13"/>
        <v>11.67</v>
      </c>
      <c r="M135" s="7">
        <f t="shared" si="14"/>
        <v>76.209999999999994</v>
      </c>
      <c r="N135" s="7">
        <v>19</v>
      </c>
    </row>
    <row r="136" spans="1:14" ht="24" customHeight="1">
      <c r="A136" s="3" t="s">
        <v>620</v>
      </c>
      <c r="B136" s="2" t="s">
        <v>615</v>
      </c>
      <c r="C136" s="3" t="s">
        <v>284</v>
      </c>
      <c r="D136" s="3" t="s">
        <v>286</v>
      </c>
      <c r="E136" s="6" t="s">
        <v>40</v>
      </c>
      <c r="F136" s="7">
        <f t="shared" si="11"/>
        <v>28.960000000000004</v>
      </c>
      <c r="G136" s="7">
        <v>79.8</v>
      </c>
      <c r="H136" s="8">
        <f t="shared" si="12"/>
        <v>23.939999999999998</v>
      </c>
      <c r="I136" s="7">
        <v>71.8</v>
      </c>
      <c r="J136" s="7">
        <f t="shared" si="10"/>
        <v>10.77</v>
      </c>
      <c r="K136" s="7">
        <v>83</v>
      </c>
      <c r="L136" s="7">
        <f t="shared" si="13"/>
        <v>12.45</v>
      </c>
      <c r="M136" s="7">
        <f t="shared" si="14"/>
        <v>76.12</v>
      </c>
      <c r="N136" s="7">
        <v>20</v>
      </c>
    </row>
    <row r="137" spans="1:14" ht="24" customHeight="1">
      <c r="A137" s="3" t="s">
        <v>504</v>
      </c>
      <c r="B137" s="2" t="s">
        <v>615</v>
      </c>
      <c r="C137" s="3" t="s">
        <v>284</v>
      </c>
      <c r="D137" s="3" t="s">
        <v>286</v>
      </c>
      <c r="E137" s="6" t="s">
        <v>180</v>
      </c>
      <c r="F137" s="7">
        <f t="shared" si="11"/>
        <v>28.980000000000004</v>
      </c>
      <c r="G137" s="7">
        <v>82</v>
      </c>
      <c r="H137" s="8">
        <f t="shared" si="12"/>
        <v>24.599999999999998</v>
      </c>
      <c r="I137" s="7">
        <v>70.8</v>
      </c>
      <c r="J137" s="7">
        <f t="shared" si="10"/>
        <v>10.62</v>
      </c>
      <c r="K137" s="7">
        <v>79.2</v>
      </c>
      <c r="L137" s="7">
        <f t="shared" si="13"/>
        <v>11.88</v>
      </c>
      <c r="M137" s="7">
        <f t="shared" si="14"/>
        <v>76.08</v>
      </c>
      <c r="N137" s="7">
        <v>21</v>
      </c>
    </row>
    <row r="138" spans="1:14" ht="24" customHeight="1">
      <c r="A138" s="3" t="s">
        <v>260</v>
      </c>
      <c r="B138" s="2" t="s">
        <v>615</v>
      </c>
      <c r="C138" s="3" t="s">
        <v>284</v>
      </c>
      <c r="D138" s="3" t="s">
        <v>286</v>
      </c>
      <c r="E138" s="6" t="s">
        <v>339</v>
      </c>
      <c r="F138" s="7">
        <f t="shared" si="11"/>
        <v>27.74</v>
      </c>
      <c r="G138" s="7">
        <v>82</v>
      </c>
      <c r="H138" s="8">
        <f t="shared" si="12"/>
        <v>24.599999999999998</v>
      </c>
      <c r="I138" s="7">
        <v>76.400000000000006</v>
      </c>
      <c r="J138" s="7">
        <f t="shared" si="10"/>
        <v>11.46</v>
      </c>
      <c r="K138" s="7">
        <v>80.599999999999994</v>
      </c>
      <c r="L138" s="7">
        <f t="shared" si="13"/>
        <v>12.089999999999998</v>
      </c>
      <c r="M138" s="7">
        <f t="shared" si="14"/>
        <v>75.89</v>
      </c>
      <c r="N138" s="7">
        <v>22</v>
      </c>
    </row>
    <row r="139" spans="1:14" ht="24" customHeight="1">
      <c r="A139" s="3" t="s">
        <v>663</v>
      </c>
      <c r="B139" s="2" t="s">
        <v>615</v>
      </c>
      <c r="C139" s="3" t="s">
        <v>284</v>
      </c>
      <c r="D139" s="3" t="s">
        <v>286</v>
      </c>
      <c r="E139" s="6" t="s">
        <v>146</v>
      </c>
      <c r="F139" s="7">
        <f t="shared" si="11"/>
        <v>28.380000000000003</v>
      </c>
      <c r="G139" s="7">
        <v>80.599999999999994</v>
      </c>
      <c r="H139" s="8">
        <f t="shared" si="12"/>
        <v>24.179999999999996</v>
      </c>
      <c r="I139" s="7">
        <v>75</v>
      </c>
      <c r="J139" s="7">
        <f t="shared" si="10"/>
        <v>11.25</v>
      </c>
      <c r="K139" s="7">
        <v>80.400000000000006</v>
      </c>
      <c r="L139" s="7">
        <f t="shared" si="13"/>
        <v>12.06</v>
      </c>
      <c r="M139" s="7">
        <f t="shared" si="14"/>
        <v>75.87</v>
      </c>
      <c r="N139" s="7">
        <v>23</v>
      </c>
    </row>
    <row r="140" spans="1:14" ht="24" customHeight="1">
      <c r="A140" s="3" t="s">
        <v>105</v>
      </c>
      <c r="B140" s="2" t="s">
        <v>615</v>
      </c>
      <c r="C140" s="3" t="s">
        <v>284</v>
      </c>
      <c r="D140" s="3" t="s">
        <v>286</v>
      </c>
      <c r="E140" s="6" t="s">
        <v>322</v>
      </c>
      <c r="F140" s="7">
        <f t="shared" si="11"/>
        <v>29.62</v>
      </c>
      <c r="G140" s="7">
        <v>78.400000000000006</v>
      </c>
      <c r="H140" s="8">
        <f t="shared" si="12"/>
        <v>23.52</v>
      </c>
      <c r="I140" s="7">
        <v>72.599999999999994</v>
      </c>
      <c r="J140" s="7">
        <f t="shared" si="10"/>
        <v>10.889999999999999</v>
      </c>
      <c r="K140" s="7">
        <v>78.400000000000006</v>
      </c>
      <c r="L140" s="7">
        <f t="shared" si="13"/>
        <v>11.76</v>
      </c>
      <c r="M140" s="7">
        <f t="shared" si="14"/>
        <v>75.790000000000006</v>
      </c>
      <c r="N140" s="7">
        <v>24</v>
      </c>
    </row>
    <row r="141" spans="1:14" ht="24" customHeight="1">
      <c r="A141" s="3" t="s">
        <v>198</v>
      </c>
      <c r="B141" s="2" t="s">
        <v>615</v>
      </c>
      <c r="C141" s="3" t="s">
        <v>284</v>
      </c>
      <c r="D141" s="3" t="s">
        <v>286</v>
      </c>
      <c r="E141" s="6" t="s">
        <v>148</v>
      </c>
      <c r="F141" s="7">
        <f t="shared" si="11"/>
        <v>29.64</v>
      </c>
      <c r="G141" s="7">
        <v>81.2</v>
      </c>
      <c r="H141" s="8">
        <f t="shared" si="12"/>
        <v>24.36</v>
      </c>
      <c r="I141" s="7">
        <v>68.8</v>
      </c>
      <c r="J141" s="7">
        <f t="shared" si="10"/>
        <v>10.319999999999999</v>
      </c>
      <c r="K141" s="7">
        <v>76</v>
      </c>
      <c r="L141" s="7">
        <f t="shared" si="13"/>
        <v>11.4</v>
      </c>
      <c r="M141" s="7">
        <f t="shared" si="14"/>
        <v>75.72</v>
      </c>
      <c r="N141" s="7">
        <v>25</v>
      </c>
    </row>
    <row r="142" spans="1:14" ht="24" customHeight="1">
      <c r="A142" s="3" t="s">
        <v>529</v>
      </c>
      <c r="B142" s="2" t="s">
        <v>615</v>
      </c>
      <c r="C142" s="3" t="s">
        <v>284</v>
      </c>
      <c r="D142" s="3" t="s">
        <v>286</v>
      </c>
      <c r="E142" s="6" t="s">
        <v>222</v>
      </c>
      <c r="F142" s="7">
        <f t="shared" si="11"/>
        <v>28.700000000000003</v>
      </c>
      <c r="G142" s="7">
        <v>81.2</v>
      </c>
      <c r="H142" s="8">
        <f t="shared" si="12"/>
        <v>24.36</v>
      </c>
      <c r="I142" s="7">
        <v>68.400000000000006</v>
      </c>
      <c r="J142" s="7">
        <f t="shared" si="10"/>
        <v>10.26</v>
      </c>
      <c r="K142" s="7">
        <v>82.2</v>
      </c>
      <c r="L142" s="7">
        <f t="shared" si="13"/>
        <v>12.33</v>
      </c>
      <c r="M142" s="7">
        <f t="shared" si="14"/>
        <v>75.650000000000006</v>
      </c>
      <c r="N142" s="7">
        <v>26</v>
      </c>
    </row>
    <row r="143" spans="1:14" ht="24" customHeight="1">
      <c r="A143" s="3" t="s">
        <v>72</v>
      </c>
      <c r="B143" s="2" t="s">
        <v>615</v>
      </c>
      <c r="C143" s="3" t="s">
        <v>284</v>
      </c>
      <c r="D143" s="3" t="s">
        <v>286</v>
      </c>
      <c r="E143" s="6" t="s">
        <v>12</v>
      </c>
      <c r="F143" s="7">
        <f t="shared" si="11"/>
        <v>27.34</v>
      </c>
      <c r="G143" s="7">
        <v>79.400000000000006</v>
      </c>
      <c r="H143" s="8">
        <f t="shared" si="12"/>
        <v>23.82</v>
      </c>
      <c r="I143" s="7">
        <v>86.4</v>
      </c>
      <c r="J143" s="7">
        <f t="shared" si="10"/>
        <v>12.96</v>
      </c>
      <c r="K143" s="7">
        <v>75.2</v>
      </c>
      <c r="L143" s="7">
        <f t="shared" si="13"/>
        <v>11.28</v>
      </c>
      <c r="M143" s="7">
        <f t="shared" si="14"/>
        <v>75.400000000000006</v>
      </c>
      <c r="N143" s="7">
        <v>27</v>
      </c>
    </row>
    <row r="144" spans="1:14" ht="24" customHeight="1">
      <c r="A144" s="3" t="s">
        <v>294</v>
      </c>
      <c r="B144" s="2" t="s">
        <v>615</v>
      </c>
      <c r="C144" s="3" t="s">
        <v>284</v>
      </c>
      <c r="D144" s="3" t="s">
        <v>286</v>
      </c>
      <c r="E144" s="6" t="s">
        <v>22</v>
      </c>
      <c r="F144" s="7">
        <f t="shared" si="11"/>
        <v>27.960000000000004</v>
      </c>
      <c r="G144" s="7">
        <v>79</v>
      </c>
      <c r="H144" s="8">
        <f t="shared" si="12"/>
        <v>23.7</v>
      </c>
      <c r="I144" s="7">
        <v>77.2</v>
      </c>
      <c r="J144" s="7">
        <f t="shared" si="10"/>
        <v>11.58</v>
      </c>
      <c r="K144" s="7">
        <v>80.400000000000006</v>
      </c>
      <c r="L144" s="7">
        <f t="shared" si="13"/>
        <v>12.06</v>
      </c>
      <c r="M144" s="7">
        <f t="shared" si="14"/>
        <v>75.3</v>
      </c>
      <c r="N144" s="7">
        <v>28</v>
      </c>
    </row>
    <row r="145" spans="1:14" ht="24" customHeight="1">
      <c r="A145" s="3" t="s">
        <v>304</v>
      </c>
      <c r="B145" s="2" t="s">
        <v>615</v>
      </c>
      <c r="C145" s="3" t="s">
        <v>284</v>
      </c>
      <c r="D145" s="3" t="s">
        <v>286</v>
      </c>
      <c r="E145" s="6" t="s">
        <v>609</v>
      </c>
      <c r="F145" s="7">
        <f t="shared" si="11"/>
        <v>28.660000000000004</v>
      </c>
      <c r="G145" s="7">
        <v>82.4</v>
      </c>
      <c r="H145" s="8">
        <f t="shared" si="12"/>
        <v>24.720000000000002</v>
      </c>
      <c r="I145" s="7">
        <v>75.2</v>
      </c>
      <c r="J145" s="7">
        <f t="shared" si="10"/>
        <v>11.28</v>
      </c>
      <c r="K145" s="7">
        <v>70.8</v>
      </c>
      <c r="L145" s="7">
        <f t="shared" si="13"/>
        <v>10.62</v>
      </c>
      <c r="M145" s="7">
        <f t="shared" si="14"/>
        <v>75.280000000000015</v>
      </c>
      <c r="N145" s="7">
        <v>29</v>
      </c>
    </row>
    <row r="146" spans="1:14" ht="24" customHeight="1">
      <c r="A146" s="3" t="s">
        <v>334</v>
      </c>
      <c r="B146" s="2" t="s">
        <v>615</v>
      </c>
      <c r="C146" s="3" t="s">
        <v>284</v>
      </c>
      <c r="D146" s="3" t="s">
        <v>286</v>
      </c>
      <c r="E146" s="6" t="s">
        <v>15</v>
      </c>
      <c r="F146" s="7">
        <f t="shared" si="11"/>
        <v>29.24</v>
      </c>
      <c r="G146" s="7">
        <v>80.400000000000006</v>
      </c>
      <c r="H146" s="8">
        <f t="shared" si="12"/>
        <v>24.12</v>
      </c>
      <c r="I146" s="7">
        <v>71.2</v>
      </c>
      <c r="J146" s="7">
        <f t="shared" si="10"/>
        <v>10.68</v>
      </c>
      <c r="K146" s="7">
        <v>72.599999999999994</v>
      </c>
      <c r="L146" s="7">
        <f t="shared" si="13"/>
        <v>10.889999999999999</v>
      </c>
      <c r="M146" s="7">
        <f t="shared" si="14"/>
        <v>74.929999999999993</v>
      </c>
      <c r="N146" s="7">
        <v>30</v>
      </c>
    </row>
    <row r="147" spans="1:14" ht="24" customHeight="1">
      <c r="A147" s="3" t="s">
        <v>261</v>
      </c>
      <c r="B147" s="2" t="s">
        <v>615</v>
      </c>
      <c r="C147" s="3" t="s">
        <v>284</v>
      </c>
      <c r="D147" s="3" t="s">
        <v>286</v>
      </c>
      <c r="E147" s="6" t="s">
        <v>541</v>
      </c>
      <c r="F147" s="7">
        <f>E147*0.4</f>
        <v>29.1</v>
      </c>
      <c r="G147" s="7">
        <v>82</v>
      </c>
      <c r="H147" s="8">
        <f>G147*0.3</f>
        <v>24.599999999999998</v>
      </c>
      <c r="I147" s="7">
        <v>65.599999999999994</v>
      </c>
      <c r="J147" s="7">
        <f>I147*0.15</f>
        <v>9.8399999999999981</v>
      </c>
      <c r="K147" s="7">
        <v>75.8</v>
      </c>
      <c r="L147" s="7">
        <f>K147*0.15</f>
        <v>11.37</v>
      </c>
      <c r="M147" s="7">
        <f>F147+H147+J147+L147</f>
        <v>74.91</v>
      </c>
      <c r="N147" s="7">
        <v>31</v>
      </c>
    </row>
    <row r="148" spans="1:14" ht="24" customHeight="1">
      <c r="A148" s="3" t="s">
        <v>479</v>
      </c>
      <c r="B148" s="2" t="s">
        <v>615</v>
      </c>
      <c r="C148" s="3" t="s">
        <v>284</v>
      </c>
      <c r="D148" s="3" t="s">
        <v>286</v>
      </c>
      <c r="E148" s="6" t="s">
        <v>2</v>
      </c>
      <c r="F148" s="7">
        <f t="shared" si="11"/>
        <v>29.22</v>
      </c>
      <c r="G148" s="7">
        <v>79.400000000000006</v>
      </c>
      <c r="H148" s="8">
        <f t="shared" si="12"/>
        <v>23.82</v>
      </c>
      <c r="I148" s="7">
        <v>68.599999999999994</v>
      </c>
      <c r="J148" s="7">
        <f t="shared" si="10"/>
        <v>10.29</v>
      </c>
      <c r="K148" s="7">
        <v>77.2</v>
      </c>
      <c r="L148" s="7">
        <f t="shared" si="13"/>
        <v>11.58</v>
      </c>
      <c r="M148" s="7">
        <f t="shared" si="14"/>
        <v>74.91</v>
      </c>
      <c r="N148" s="7">
        <v>31</v>
      </c>
    </row>
    <row r="149" spans="1:14" ht="24" customHeight="1">
      <c r="A149" s="3" t="s">
        <v>251</v>
      </c>
      <c r="B149" s="2" t="s">
        <v>615</v>
      </c>
      <c r="C149" s="3" t="s">
        <v>284</v>
      </c>
      <c r="D149" s="3" t="s">
        <v>286</v>
      </c>
      <c r="E149" s="6" t="s">
        <v>563</v>
      </c>
      <c r="F149" s="7">
        <f t="shared" si="11"/>
        <v>28.260000000000005</v>
      </c>
      <c r="G149" s="7">
        <v>79.2</v>
      </c>
      <c r="H149" s="8">
        <f t="shared" si="12"/>
        <v>23.76</v>
      </c>
      <c r="I149" s="7">
        <v>74</v>
      </c>
      <c r="J149" s="7">
        <f t="shared" si="10"/>
        <v>11.1</v>
      </c>
      <c r="K149" s="7">
        <v>78.2</v>
      </c>
      <c r="L149" s="7">
        <f t="shared" si="13"/>
        <v>11.73</v>
      </c>
      <c r="M149" s="7">
        <f t="shared" si="14"/>
        <v>74.850000000000009</v>
      </c>
      <c r="N149" s="7">
        <v>33</v>
      </c>
    </row>
    <row r="150" spans="1:14" ht="24" customHeight="1">
      <c r="A150" s="3" t="s">
        <v>580</v>
      </c>
      <c r="B150" s="2" t="s">
        <v>615</v>
      </c>
      <c r="C150" s="3" t="s">
        <v>284</v>
      </c>
      <c r="D150" s="3" t="s">
        <v>286</v>
      </c>
      <c r="E150" s="6" t="s">
        <v>69</v>
      </c>
      <c r="F150" s="7">
        <f t="shared" si="11"/>
        <v>27.080000000000002</v>
      </c>
      <c r="G150" s="7">
        <v>82.8</v>
      </c>
      <c r="H150" s="8">
        <f t="shared" si="12"/>
        <v>24.84</v>
      </c>
      <c r="I150" s="7">
        <v>74.8</v>
      </c>
      <c r="J150" s="7">
        <f t="shared" si="10"/>
        <v>11.219999999999999</v>
      </c>
      <c r="K150" s="7">
        <v>78</v>
      </c>
      <c r="L150" s="7">
        <f t="shared" si="13"/>
        <v>11.7</v>
      </c>
      <c r="M150" s="7">
        <f t="shared" si="14"/>
        <v>74.84</v>
      </c>
      <c r="N150" s="7">
        <v>34</v>
      </c>
    </row>
    <row r="151" spans="1:14" ht="24" customHeight="1">
      <c r="A151" s="3" t="s">
        <v>29</v>
      </c>
      <c r="B151" s="2" t="s">
        <v>615</v>
      </c>
      <c r="C151" s="3" t="s">
        <v>284</v>
      </c>
      <c r="D151" s="3" t="s">
        <v>286</v>
      </c>
      <c r="E151" s="6" t="s">
        <v>408</v>
      </c>
      <c r="F151" s="7">
        <f t="shared" si="11"/>
        <v>27.400000000000002</v>
      </c>
      <c r="G151" s="7">
        <v>80.2</v>
      </c>
      <c r="H151" s="8">
        <f t="shared" si="12"/>
        <v>24.06</v>
      </c>
      <c r="I151" s="7">
        <v>75.8</v>
      </c>
      <c r="J151" s="7">
        <f t="shared" si="10"/>
        <v>11.37</v>
      </c>
      <c r="K151" s="7">
        <v>77.2</v>
      </c>
      <c r="L151" s="7">
        <f t="shared" si="13"/>
        <v>11.58</v>
      </c>
      <c r="M151" s="7">
        <f t="shared" si="14"/>
        <v>74.41</v>
      </c>
      <c r="N151" s="7">
        <v>35</v>
      </c>
    </row>
    <row r="152" spans="1:14" ht="24" customHeight="1">
      <c r="A152" s="3" t="s">
        <v>31</v>
      </c>
      <c r="B152" s="2" t="s">
        <v>615</v>
      </c>
      <c r="C152" s="3" t="s">
        <v>284</v>
      </c>
      <c r="D152" s="3" t="s">
        <v>286</v>
      </c>
      <c r="E152" s="6" t="s">
        <v>234</v>
      </c>
      <c r="F152" s="7">
        <f t="shared" si="11"/>
        <v>29.72</v>
      </c>
      <c r="G152" s="7">
        <v>80.2</v>
      </c>
      <c r="H152" s="8">
        <f t="shared" si="12"/>
        <v>24.06</v>
      </c>
      <c r="I152" s="7">
        <v>63</v>
      </c>
      <c r="J152" s="7">
        <f t="shared" si="10"/>
        <v>9.4499999999999993</v>
      </c>
      <c r="K152" s="7">
        <v>73.8</v>
      </c>
      <c r="L152" s="7">
        <f t="shared" si="13"/>
        <v>11.069999999999999</v>
      </c>
      <c r="M152" s="7">
        <f t="shared" si="14"/>
        <v>74.3</v>
      </c>
      <c r="N152" s="7">
        <v>36</v>
      </c>
    </row>
    <row r="153" spans="1:14" ht="24" customHeight="1">
      <c r="A153" s="3" t="s">
        <v>368</v>
      </c>
      <c r="B153" s="2" t="s">
        <v>615</v>
      </c>
      <c r="C153" s="3" t="s">
        <v>284</v>
      </c>
      <c r="D153" s="3" t="s">
        <v>286</v>
      </c>
      <c r="E153" s="6" t="s">
        <v>90</v>
      </c>
      <c r="F153" s="7">
        <f t="shared" si="11"/>
        <v>27.680000000000003</v>
      </c>
      <c r="G153" s="7">
        <v>82.4</v>
      </c>
      <c r="H153" s="8">
        <f t="shared" si="12"/>
        <v>24.720000000000002</v>
      </c>
      <c r="I153" s="7">
        <v>65.2</v>
      </c>
      <c r="J153" s="7">
        <f t="shared" si="10"/>
        <v>9.7799999999999994</v>
      </c>
      <c r="K153" s="7">
        <v>80.400000000000006</v>
      </c>
      <c r="L153" s="7">
        <f t="shared" si="13"/>
        <v>12.06</v>
      </c>
      <c r="M153" s="7">
        <f t="shared" si="14"/>
        <v>74.240000000000009</v>
      </c>
      <c r="N153" s="7">
        <v>37</v>
      </c>
    </row>
    <row r="154" spans="1:14" ht="24" customHeight="1">
      <c r="A154" s="3" t="s">
        <v>515</v>
      </c>
      <c r="B154" s="2" t="s">
        <v>615</v>
      </c>
      <c r="C154" s="3" t="s">
        <v>284</v>
      </c>
      <c r="D154" s="3" t="s">
        <v>286</v>
      </c>
      <c r="E154" s="6" t="s">
        <v>212</v>
      </c>
      <c r="F154" s="7">
        <f t="shared" si="11"/>
        <v>28.080000000000002</v>
      </c>
      <c r="G154" s="7">
        <v>80.2</v>
      </c>
      <c r="H154" s="8">
        <f t="shared" si="12"/>
        <v>24.06</v>
      </c>
      <c r="I154" s="7">
        <v>70.8</v>
      </c>
      <c r="J154" s="7">
        <f t="shared" si="10"/>
        <v>10.62</v>
      </c>
      <c r="K154" s="7">
        <v>74.400000000000006</v>
      </c>
      <c r="L154" s="7">
        <f t="shared" si="13"/>
        <v>11.16</v>
      </c>
      <c r="M154" s="7">
        <f t="shared" si="14"/>
        <v>73.92</v>
      </c>
      <c r="N154" s="7">
        <v>38</v>
      </c>
    </row>
    <row r="155" spans="1:14" ht="24" customHeight="1">
      <c r="A155" s="3" t="s">
        <v>96</v>
      </c>
      <c r="B155" s="2" t="s">
        <v>615</v>
      </c>
      <c r="C155" s="3" t="s">
        <v>284</v>
      </c>
      <c r="D155" s="3" t="s">
        <v>286</v>
      </c>
      <c r="E155" s="6" t="s">
        <v>396</v>
      </c>
      <c r="F155" s="7">
        <f t="shared" si="11"/>
        <v>28.82</v>
      </c>
      <c r="G155" s="7">
        <v>80.599999999999994</v>
      </c>
      <c r="H155" s="8">
        <f t="shared" si="12"/>
        <v>24.179999999999996</v>
      </c>
      <c r="I155" s="7">
        <v>67</v>
      </c>
      <c r="J155" s="7">
        <f t="shared" si="10"/>
        <v>10.049999999999999</v>
      </c>
      <c r="K155" s="7">
        <v>71.2</v>
      </c>
      <c r="L155" s="7">
        <f t="shared" si="13"/>
        <v>10.68</v>
      </c>
      <c r="M155" s="7">
        <f t="shared" si="14"/>
        <v>73.72999999999999</v>
      </c>
      <c r="N155" s="7">
        <v>39</v>
      </c>
    </row>
    <row r="156" spans="1:14" ht="24" customHeight="1">
      <c r="A156" s="3" t="s">
        <v>440</v>
      </c>
      <c r="B156" s="2" t="s">
        <v>615</v>
      </c>
      <c r="C156" s="3" t="s">
        <v>284</v>
      </c>
      <c r="D156" s="3" t="s">
        <v>286</v>
      </c>
      <c r="E156" s="6" t="s">
        <v>22</v>
      </c>
      <c r="F156" s="7">
        <f t="shared" si="11"/>
        <v>27.960000000000004</v>
      </c>
      <c r="G156" s="7">
        <v>78.8</v>
      </c>
      <c r="H156" s="8">
        <f t="shared" si="12"/>
        <v>23.639999999999997</v>
      </c>
      <c r="I156" s="7">
        <v>72</v>
      </c>
      <c r="J156" s="7">
        <f t="shared" si="10"/>
        <v>10.799999999999999</v>
      </c>
      <c r="K156" s="7">
        <v>74.8</v>
      </c>
      <c r="L156" s="7">
        <f t="shared" si="13"/>
        <v>11.219999999999999</v>
      </c>
      <c r="M156" s="7">
        <f t="shared" si="14"/>
        <v>73.62</v>
      </c>
      <c r="N156" s="7">
        <v>40</v>
      </c>
    </row>
    <row r="157" spans="1:14" ht="24" customHeight="1">
      <c r="A157" s="3" t="s">
        <v>173</v>
      </c>
      <c r="B157" s="2" t="s">
        <v>615</v>
      </c>
      <c r="C157" s="3" t="s">
        <v>284</v>
      </c>
      <c r="D157" s="3" t="s">
        <v>286</v>
      </c>
      <c r="E157" s="6" t="s">
        <v>567</v>
      </c>
      <c r="F157" s="7">
        <f t="shared" si="11"/>
        <v>26.74</v>
      </c>
      <c r="G157" s="7">
        <v>76</v>
      </c>
      <c r="H157" s="8">
        <f t="shared" si="12"/>
        <v>22.8</v>
      </c>
      <c r="I157" s="7">
        <v>77.2</v>
      </c>
      <c r="J157" s="7">
        <f t="shared" si="10"/>
        <v>11.58</v>
      </c>
      <c r="K157" s="7">
        <v>82</v>
      </c>
      <c r="L157" s="7">
        <f t="shared" si="13"/>
        <v>12.299999999999999</v>
      </c>
      <c r="M157" s="7">
        <f t="shared" si="14"/>
        <v>73.42</v>
      </c>
      <c r="N157" s="7">
        <v>41</v>
      </c>
    </row>
    <row r="158" spans="1:14" ht="24" customHeight="1">
      <c r="A158" s="3" t="s">
        <v>624</v>
      </c>
      <c r="B158" s="2" t="s">
        <v>615</v>
      </c>
      <c r="C158" s="3" t="s">
        <v>284</v>
      </c>
      <c r="D158" s="3" t="s">
        <v>286</v>
      </c>
      <c r="E158" s="6" t="s">
        <v>239</v>
      </c>
      <c r="F158" s="7">
        <f t="shared" si="11"/>
        <v>27.52</v>
      </c>
      <c r="G158" s="7">
        <v>82</v>
      </c>
      <c r="H158" s="8">
        <f t="shared" si="12"/>
        <v>24.599999999999998</v>
      </c>
      <c r="I158" s="7">
        <v>65.400000000000006</v>
      </c>
      <c r="J158" s="7">
        <f t="shared" si="10"/>
        <v>9.81</v>
      </c>
      <c r="K158" s="7">
        <v>74.8</v>
      </c>
      <c r="L158" s="7">
        <f t="shared" si="13"/>
        <v>11.219999999999999</v>
      </c>
      <c r="M158" s="7">
        <f t="shared" si="14"/>
        <v>73.150000000000006</v>
      </c>
      <c r="N158" s="7">
        <v>42</v>
      </c>
    </row>
    <row r="159" spans="1:14" ht="24" customHeight="1">
      <c r="A159" s="3" t="s">
        <v>271</v>
      </c>
      <c r="B159" s="2" t="s">
        <v>615</v>
      </c>
      <c r="C159" s="3" t="s">
        <v>284</v>
      </c>
      <c r="D159" s="3" t="s">
        <v>286</v>
      </c>
      <c r="E159" s="6" t="s">
        <v>206</v>
      </c>
      <c r="F159" s="7">
        <f t="shared" si="11"/>
        <v>26.54</v>
      </c>
      <c r="G159" s="7">
        <v>80.400000000000006</v>
      </c>
      <c r="H159" s="8">
        <f t="shared" si="12"/>
        <v>24.12</v>
      </c>
      <c r="I159" s="7">
        <v>72</v>
      </c>
      <c r="J159" s="7">
        <f t="shared" si="10"/>
        <v>10.799999999999999</v>
      </c>
      <c r="K159" s="7">
        <v>76.599999999999994</v>
      </c>
      <c r="L159" s="7">
        <f t="shared" si="13"/>
        <v>11.489999999999998</v>
      </c>
      <c r="M159" s="7">
        <f t="shared" si="14"/>
        <v>72.949999999999989</v>
      </c>
      <c r="N159" s="7">
        <v>43</v>
      </c>
    </row>
    <row r="160" spans="1:14" ht="24" customHeight="1">
      <c r="A160" s="3" t="s">
        <v>532</v>
      </c>
      <c r="B160" s="2" t="s">
        <v>615</v>
      </c>
      <c r="C160" s="3" t="s">
        <v>284</v>
      </c>
      <c r="D160" s="3" t="s">
        <v>286</v>
      </c>
      <c r="E160" s="6" t="s">
        <v>376</v>
      </c>
      <c r="F160" s="7">
        <f t="shared" si="11"/>
        <v>27.78</v>
      </c>
      <c r="G160" s="7">
        <v>81.2</v>
      </c>
      <c r="H160" s="8">
        <f t="shared" si="12"/>
        <v>24.36</v>
      </c>
      <c r="I160" s="7">
        <v>64.599999999999994</v>
      </c>
      <c r="J160" s="7">
        <f t="shared" si="10"/>
        <v>9.69</v>
      </c>
      <c r="K160" s="7">
        <v>70.8</v>
      </c>
      <c r="L160" s="7">
        <f t="shared" si="13"/>
        <v>10.62</v>
      </c>
      <c r="M160" s="7">
        <f t="shared" si="14"/>
        <v>72.45</v>
      </c>
      <c r="N160" s="7">
        <v>44</v>
      </c>
    </row>
    <row r="161" spans="1:14" ht="24" customHeight="1">
      <c r="A161" s="3" t="s">
        <v>279</v>
      </c>
      <c r="B161" s="2" t="s">
        <v>615</v>
      </c>
      <c r="C161" s="3" t="s">
        <v>284</v>
      </c>
      <c r="D161" s="3" t="s">
        <v>286</v>
      </c>
      <c r="E161" s="6" t="s">
        <v>205</v>
      </c>
      <c r="F161" s="7">
        <f t="shared" si="11"/>
        <v>27.5</v>
      </c>
      <c r="G161" s="7">
        <v>77</v>
      </c>
      <c r="H161" s="8">
        <f t="shared" si="12"/>
        <v>23.099999999999998</v>
      </c>
      <c r="I161" s="7">
        <v>69.400000000000006</v>
      </c>
      <c r="J161" s="7">
        <f t="shared" si="10"/>
        <v>10.41</v>
      </c>
      <c r="K161" s="7">
        <v>75.400000000000006</v>
      </c>
      <c r="L161" s="7">
        <f t="shared" si="13"/>
        <v>11.31</v>
      </c>
      <c r="M161" s="7">
        <f t="shared" si="14"/>
        <v>72.319999999999993</v>
      </c>
      <c r="N161" s="7">
        <v>45</v>
      </c>
    </row>
    <row r="162" spans="1:14" ht="24" customHeight="1">
      <c r="A162" s="3" t="s">
        <v>401</v>
      </c>
      <c r="B162" s="2" t="s">
        <v>615</v>
      </c>
      <c r="C162" s="3" t="s">
        <v>284</v>
      </c>
      <c r="D162" s="3" t="s">
        <v>286</v>
      </c>
      <c r="E162" s="6" t="s">
        <v>451</v>
      </c>
      <c r="F162" s="7">
        <f t="shared" si="11"/>
        <v>27.6</v>
      </c>
      <c r="G162" s="7">
        <v>77.8</v>
      </c>
      <c r="H162" s="8">
        <f t="shared" si="12"/>
        <v>23.34</v>
      </c>
      <c r="I162" s="7">
        <v>66.599999999999994</v>
      </c>
      <c r="J162" s="7">
        <f t="shared" si="10"/>
        <v>9.9899999999999984</v>
      </c>
      <c r="K162" s="7">
        <v>70.400000000000006</v>
      </c>
      <c r="L162" s="7">
        <f t="shared" si="13"/>
        <v>10.56</v>
      </c>
      <c r="M162" s="7">
        <f t="shared" si="14"/>
        <v>71.489999999999995</v>
      </c>
      <c r="N162" s="7">
        <v>46</v>
      </c>
    </row>
    <row r="163" spans="1:14" ht="24" customHeight="1">
      <c r="A163" s="3" t="s">
        <v>610</v>
      </c>
      <c r="B163" s="2" t="s">
        <v>615</v>
      </c>
      <c r="C163" s="3" t="s">
        <v>284</v>
      </c>
      <c r="D163" s="3" t="s">
        <v>286</v>
      </c>
      <c r="E163" s="6" t="s">
        <v>115</v>
      </c>
      <c r="F163" s="7">
        <f t="shared" si="11"/>
        <v>27.260000000000005</v>
      </c>
      <c r="G163" s="7">
        <v>77.599999999999994</v>
      </c>
      <c r="H163" s="8">
        <f t="shared" si="12"/>
        <v>23.279999999999998</v>
      </c>
      <c r="I163" s="7">
        <v>66.400000000000006</v>
      </c>
      <c r="J163" s="7">
        <f t="shared" si="10"/>
        <v>9.9600000000000009</v>
      </c>
      <c r="K163" s="7">
        <v>67.400000000000006</v>
      </c>
      <c r="L163" s="7">
        <f t="shared" si="13"/>
        <v>10.110000000000001</v>
      </c>
      <c r="M163" s="7">
        <f t="shared" si="14"/>
        <v>70.610000000000014</v>
      </c>
      <c r="N163" s="7">
        <v>47</v>
      </c>
    </row>
    <row r="164" spans="1:14" ht="24" customHeight="1">
      <c r="A164" s="3" t="s">
        <v>332</v>
      </c>
      <c r="B164" s="2" t="s">
        <v>615</v>
      </c>
      <c r="C164" s="3" t="s">
        <v>284</v>
      </c>
      <c r="D164" s="3" t="s">
        <v>286</v>
      </c>
      <c r="E164" s="6" t="s">
        <v>206</v>
      </c>
      <c r="F164" s="7">
        <f t="shared" si="11"/>
        <v>26.54</v>
      </c>
      <c r="G164" s="7">
        <v>79.599999999999994</v>
      </c>
      <c r="H164" s="8">
        <f t="shared" si="12"/>
        <v>23.88</v>
      </c>
      <c r="I164" s="7">
        <v>62.8</v>
      </c>
      <c r="J164" s="7">
        <f t="shared" si="10"/>
        <v>9.42</v>
      </c>
      <c r="K164" s="7">
        <v>69.599999999999994</v>
      </c>
      <c r="L164" s="7">
        <f t="shared" si="13"/>
        <v>10.44</v>
      </c>
      <c r="M164" s="7">
        <f t="shared" si="14"/>
        <v>70.28</v>
      </c>
      <c r="N164" s="7">
        <v>48</v>
      </c>
    </row>
    <row r="165" spans="1:14" ht="24" customHeight="1">
      <c r="A165" s="3" t="s">
        <v>618</v>
      </c>
      <c r="B165" s="2" t="s">
        <v>615</v>
      </c>
      <c r="C165" s="3" t="s">
        <v>284</v>
      </c>
      <c r="D165" s="3" t="s">
        <v>286</v>
      </c>
      <c r="E165" s="6" t="s">
        <v>267</v>
      </c>
      <c r="F165" s="7">
        <f t="shared" si="11"/>
        <v>27.28</v>
      </c>
      <c r="G165" s="7">
        <v>71</v>
      </c>
      <c r="H165" s="8">
        <f t="shared" si="12"/>
        <v>21.3</v>
      </c>
      <c r="I165" s="7">
        <v>62.8</v>
      </c>
      <c r="J165" s="7">
        <f t="shared" si="10"/>
        <v>9.42</v>
      </c>
      <c r="K165" s="7">
        <v>74.400000000000006</v>
      </c>
      <c r="L165" s="7">
        <f t="shared" si="13"/>
        <v>11.16</v>
      </c>
      <c r="M165" s="7">
        <f t="shared" si="14"/>
        <v>69.16</v>
      </c>
      <c r="N165" s="7">
        <v>49</v>
      </c>
    </row>
    <row r="166" spans="1:14" ht="24" customHeight="1">
      <c r="A166" s="3" t="s">
        <v>664</v>
      </c>
      <c r="B166" s="2" t="s">
        <v>615</v>
      </c>
      <c r="C166" s="3" t="s">
        <v>284</v>
      </c>
      <c r="D166" s="3" t="s">
        <v>286</v>
      </c>
      <c r="E166" s="6" t="s">
        <v>339</v>
      </c>
      <c r="F166" s="7">
        <f t="shared" si="11"/>
        <v>27.74</v>
      </c>
      <c r="G166" s="7">
        <v>71.2</v>
      </c>
      <c r="H166" s="8">
        <f t="shared" si="12"/>
        <v>21.36</v>
      </c>
      <c r="I166" s="7">
        <v>67</v>
      </c>
      <c r="J166" s="7">
        <f t="shared" si="10"/>
        <v>10.049999999999999</v>
      </c>
      <c r="K166" s="7">
        <v>66.2</v>
      </c>
      <c r="L166" s="7">
        <f t="shared" si="13"/>
        <v>9.93</v>
      </c>
      <c r="M166" s="7">
        <f t="shared" si="14"/>
        <v>69.079999999999984</v>
      </c>
      <c r="N166" s="7">
        <v>50</v>
      </c>
    </row>
    <row r="167" spans="1:14" ht="24" customHeight="1">
      <c r="A167" s="3" t="s">
        <v>692</v>
      </c>
      <c r="B167" s="2" t="s">
        <v>615</v>
      </c>
      <c r="C167" s="3" t="s">
        <v>284</v>
      </c>
      <c r="D167" s="3" t="s">
        <v>286</v>
      </c>
      <c r="E167" s="6" t="s">
        <v>236</v>
      </c>
      <c r="F167" s="7">
        <f t="shared" si="11"/>
        <v>26.72</v>
      </c>
      <c r="G167" s="7">
        <v>78.599999999999994</v>
      </c>
      <c r="H167" s="8">
        <f t="shared" si="12"/>
        <v>23.58</v>
      </c>
      <c r="I167" s="7" t="s">
        <v>710</v>
      </c>
      <c r="J167" s="7">
        <v>0</v>
      </c>
      <c r="K167" s="7">
        <v>78.599999999999994</v>
      </c>
      <c r="L167" s="7">
        <f t="shared" si="13"/>
        <v>11.79</v>
      </c>
      <c r="M167" s="7">
        <f t="shared" si="14"/>
        <v>62.089999999999996</v>
      </c>
      <c r="N167" s="7">
        <v>51</v>
      </c>
    </row>
    <row r="168" spans="1:14" ht="24" customHeight="1">
      <c r="A168" s="3" t="s">
        <v>508</v>
      </c>
      <c r="B168" s="2" t="s">
        <v>615</v>
      </c>
      <c r="C168" s="3" t="s">
        <v>284</v>
      </c>
      <c r="D168" s="3" t="s">
        <v>286</v>
      </c>
      <c r="E168" s="6" t="s">
        <v>454</v>
      </c>
      <c r="F168" s="7">
        <f t="shared" si="11"/>
        <v>27.439999999999998</v>
      </c>
      <c r="G168" s="7">
        <v>76.2</v>
      </c>
      <c r="H168" s="8">
        <f t="shared" si="12"/>
        <v>22.86</v>
      </c>
      <c r="I168" s="7" t="s">
        <v>710</v>
      </c>
      <c r="J168" s="7">
        <v>0</v>
      </c>
      <c r="K168" s="7" t="s">
        <v>710</v>
      </c>
      <c r="L168" s="7">
        <v>0</v>
      </c>
      <c r="M168" s="7">
        <f t="shared" si="14"/>
        <v>50.3</v>
      </c>
      <c r="N168" s="7">
        <v>52</v>
      </c>
    </row>
    <row r="169" spans="1:14" ht="24" customHeight="1">
      <c r="A169" s="3" t="s">
        <v>68</v>
      </c>
      <c r="B169" s="2" t="s">
        <v>615</v>
      </c>
      <c r="C169" s="3" t="s">
        <v>284</v>
      </c>
      <c r="D169" s="3" t="s">
        <v>286</v>
      </c>
      <c r="E169" s="6" t="s">
        <v>396</v>
      </c>
      <c r="F169" s="7">
        <f t="shared" si="11"/>
        <v>28.82</v>
      </c>
      <c r="G169" s="7" t="s">
        <v>709</v>
      </c>
      <c r="H169" s="8">
        <v>0</v>
      </c>
      <c r="I169" s="7" t="s">
        <v>709</v>
      </c>
      <c r="J169" s="7">
        <v>0</v>
      </c>
      <c r="K169" s="7" t="s">
        <v>709</v>
      </c>
      <c r="L169" s="7">
        <v>0</v>
      </c>
      <c r="M169" s="7">
        <f t="shared" si="14"/>
        <v>28.82</v>
      </c>
      <c r="N169" s="7"/>
    </row>
    <row r="170" spans="1:14" ht="24" customHeight="1">
      <c r="A170" s="3" t="s">
        <v>211</v>
      </c>
      <c r="B170" s="2" t="s">
        <v>615</v>
      </c>
      <c r="C170" s="3" t="s">
        <v>284</v>
      </c>
      <c r="D170" s="3" t="s">
        <v>286</v>
      </c>
      <c r="E170" s="6" t="s">
        <v>204</v>
      </c>
      <c r="F170" s="7">
        <f t="shared" si="11"/>
        <v>26.580000000000002</v>
      </c>
      <c r="G170" s="7" t="s">
        <v>709</v>
      </c>
      <c r="H170" s="8">
        <v>0</v>
      </c>
      <c r="I170" s="7" t="s">
        <v>709</v>
      </c>
      <c r="J170" s="7">
        <v>0</v>
      </c>
      <c r="K170" s="7" t="s">
        <v>709</v>
      </c>
      <c r="L170" s="7">
        <v>0</v>
      </c>
      <c r="M170" s="7">
        <f t="shared" si="14"/>
        <v>26.580000000000002</v>
      </c>
      <c r="N170" s="7"/>
    </row>
    <row r="171" spans="1:14" ht="24" customHeight="1">
      <c r="A171" s="3"/>
      <c r="B171" s="2"/>
      <c r="C171" s="3"/>
      <c r="D171" s="3"/>
      <c r="E171" s="6"/>
      <c r="F171" s="7"/>
      <c r="G171" s="7"/>
      <c r="H171" s="8"/>
      <c r="I171" s="7"/>
      <c r="J171" s="7"/>
      <c r="K171" s="7"/>
      <c r="L171" s="7"/>
      <c r="M171" s="7"/>
      <c r="N171" s="7"/>
    </row>
    <row r="172" spans="1:14" ht="24" customHeight="1">
      <c r="A172" s="3" t="s">
        <v>627</v>
      </c>
      <c r="B172" s="2" t="s">
        <v>615</v>
      </c>
      <c r="C172" s="3" t="s">
        <v>284</v>
      </c>
      <c r="D172" s="3" t="s">
        <v>655</v>
      </c>
      <c r="E172" s="6" t="s">
        <v>155</v>
      </c>
      <c r="F172" s="7">
        <f t="shared" ref="F172:F224" si="15">E172*0.4</f>
        <v>30.200000000000003</v>
      </c>
      <c r="G172" s="7">
        <v>84.6</v>
      </c>
      <c r="H172" s="8">
        <f t="shared" si="12"/>
        <v>25.38</v>
      </c>
      <c r="I172" s="7">
        <v>90</v>
      </c>
      <c r="J172" s="7">
        <f t="shared" ref="J172:J222" si="16">I172*0.15</f>
        <v>13.5</v>
      </c>
      <c r="K172" s="7">
        <v>86.8</v>
      </c>
      <c r="L172" s="7">
        <f t="shared" ref="L172:L222" si="17">K172*0.15</f>
        <v>13.02</v>
      </c>
      <c r="M172" s="7">
        <f t="shared" si="14"/>
        <v>82.1</v>
      </c>
      <c r="N172" s="7">
        <v>1</v>
      </c>
    </row>
    <row r="173" spans="1:14" ht="24" customHeight="1">
      <c r="A173" s="3" t="s">
        <v>391</v>
      </c>
      <c r="B173" s="2" t="s">
        <v>615</v>
      </c>
      <c r="C173" s="3" t="s">
        <v>284</v>
      </c>
      <c r="D173" s="3" t="s">
        <v>655</v>
      </c>
      <c r="E173" s="6" t="s">
        <v>171</v>
      </c>
      <c r="F173" s="7">
        <f t="shared" si="15"/>
        <v>30.34</v>
      </c>
      <c r="G173" s="7">
        <v>85.2</v>
      </c>
      <c r="H173" s="8">
        <f t="shared" si="12"/>
        <v>25.56</v>
      </c>
      <c r="I173" s="7">
        <v>86.2</v>
      </c>
      <c r="J173" s="7">
        <f t="shared" si="16"/>
        <v>12.93</v>
      </c>
      <c r="K173" s="7">
        <v>87.6</v>
      </c>
      <c r="L173" s="7">
        <f t="shared" si="17"/>
        <v>13.139999999999999</v>
      </c>
      <c r="M173" s="7">
        <f t="shared" si="14"/>
        <v>81.97</v>
      </c>
      <c r="N173" s="7">
        <v>2</v>
      </c>
    </row>
    <row r="174" spans="1:14" ht="24" customHeight="1">
      <c r="A174" s="3" t="s">
        <v>465</v>
      </c>
      <c r="B174" s="2" t="s">
        <v>615</v>
      </c>
      <c r="C174" s="3" t="s">
        <v>284</v>
      </c>
      <c r="D174" s="3" t="s">
        <v>655</v>
      </c>
      <c r="E174" s="6" t="s">
        <v>67</v>
      </c>
      <c r="F174" s="7">
        <f t="shared" si="15"/>
        <v>31.260000000000005</v>
      </c>
      <c r="G174" s="7">
        <v>85.419999999999987</v>
      </c>
      <c r="H174" s="8">
        <f t="shared" si="12"/>
        <v>25.625999999999994</v>
      </c>
      <c r="I174" s="7">
        <v>81.2</v>
      </c>
      <c r="J174" s="7">
        <f t="shared" si="16"/>
        <v>12.18</v>
      </c>
      <c r="K174" s="7">
        <v>85.6</v>
      </c>
      <c r="L174" s="7">
        <f t="shared" si="17"/>
        <v>12.839999999999998</v>
      </c>
      <c r="M174" s="7">
        <f t="shared" si="14"/>
        <v>81.906000000000006</v>
      </c>
      <c r="N174" s="7">
        <v>3</v>
      </c>
    </row>
    <row r="175" spans="1:14" ht="24" customHeight="1">
      <c r="A175" s="3" t="s">
        <v>255</v>
      </c>
      <c r="B175" s="2" t="s">
        <v>615</v>
      </c>
      <c r="C175" s="3" t="s">
        <v>284</v>
      </c>
      <c r="D175" s="3" t="s">
        <v>655</v>
      </c>
      <c r="E175" s="6" t="s">
        <v>224</v>
      </c>
      <c r="F175" s="7">
        <f t="shared" si="15"/>
        <v>29.54</v>
      </c>
      <c r="G175" s="7">
        <v>86.3</v>
      </c>
      <c r="H175" s="8">
        <f t="shared" si="12"/>
        <v>25.889999999999997</v>
      </c>
      <c r="I175" s="7">
        <v>87.8</v>
      </c>
      <c r="J175" s="7">
        <f t="shared" si="16"/>
        <v>13.17</v>
      </c>
      <c r="K175" s="7">
        <v>85.8</v>
      </c>
      <c r="L175" s="7">
        <f t="shared" si="17"/>
        <v>12.87</v>
      </c>
      <c r="M175" s="7">
        <f t="shared" si="14"/>
        <v>81.47</v>
      </c>
      <c r="N175" s="7">
        <v>4</v>
      </c>
    </row>
    <row r="176" spans="1:14" ht="24" customHeight="1">
      <c r="A176" s="3" t="s">
        <v>493</v>
      </c>
      <c r="B176" s="2" t="s">
        <v>615</v>
      </c>
      <c r="C176" s="3" t="s">
        <v>284</v>
      </c>
      <c r="D176" s="3" t="s">
        <v>655</v>
      </c>
      <c r="E176" s="6" t="s">
        <v>320</v>
      </c>
      <c r="F176" s="7">
        <f t="shared" si="15"/>
        <v>29.160000000000004</v>
      </c>
      <c r="G176" s="7">
        <v>86.3</v>
      </c>
      <c r="H176" s="8">
        <f t="shared" si="12"/>
        <v>25.889999999999997</v>
      </c>
      <c r="I176" s="7">
        <v>88.2</v>
      </c>
      <c r="J176" s="7">
        <f t="shared" si="16"/>
        <v>13.23</v>
      </c>
      <c r="K176" s="7">
        <v>87.6</v>
      </c>
      <c r="L176" s="7">
        <f t="shared" si="17"/>
        <v>13.139999999999999</v>
      </c>
      <c r="M176" s="7">
        <f t="shared" si="14"/>
        <v>81.42</v>
      </c>
      <c r="N176" s="7">
        <v>5</v>
      </c>
    </row>
    <row r="177" spans="1:14" ht="24" customHeight="1">
      <c r="A177" s="3" t="s">
        <v>135</v>
      </c>
      <c r="B177" s="2" t="s">
        <v>615</v>
      </c>
      <c r="C177" s="3" t="s">
        <v>284</v>
      </c>
      <c r="D177" s="3" t="s">
        <v>655</v>
      </c>
      <c r="E177" s="6" t="s">
        <v>335</v>
      </c>
      <c r="F177" s="7">
        <f t="shared" si="15"/>
        <v>29.78</v>
      </c>
      <c r="G177" s="7">
        <v>84.679999999999993</v>
      </c>
      <c r="H177" s="8">
        <f t="shared" si="12"/>
        <v>25.403999999999996</v>
      </c>
      <c r="I177" s="7">
        <v>88.4</v>
      </c>
      <c r="J177" s="7">
        <f t="shared" si="16"/>
        <v>13.26</v>
      </c>
      <c r="K177" s="7">
        <v>85.4</v>
      </c>
      <c r="L177" s="7">
        <f t="shared" si="17"/>
        <v>12.81</v>
      </c>
      <c r="M177" s="7">
        <f t="shared" si="14"/>
        <v>81.254000000000005</v>
      </c>
      <c r="N177" s="7">
        <v>6</v>
      </c>
    </row>
    <row r="178" spans="1:14" ht="24" customHeight="1">
      <c r="A178" s="3" t="s">
        <v>52</v>
      </c>
      <c r="B178" s="2" t="s">
        <v>615</v>
      </c>
      <c r="C178" s="3" t="s">
        <v>284</v>
      </c>
      <c r="D178" s="3" t="s">
        <v>655</v>
      </c>
      <c r="E178" s="6" t="s">
        <v>520</v>
      </c>
      <c r="F178" s="7">
        <f t="shared" si="15"/>
        <v>29.28</v>
      </c>
      <c r="G178" s="7">
        <v>86.7</v>
      </c>
      <c r="H178" s="8">
        <f t="shared" si="12"/>
        <v>26.01</v>
      </c>
      <c r="I178" s="7">
        <v>85</v>
      </c>
      <c r="J178" s="7">
        <f t="shared" si="16"/>
        <v>12.75</v>
      </c>
      <c r="K178" s="7">
        <v>87.2</v>
      </c>
      <c r="L178" s="7">
        <f t="shared" si="17"/>
        <v>13.08</v>
      </c>
      <c r="M178" s="7">
        <f t="shared" si="14"/>
        <v>81.12</v>
      </c>
      <c r="N178" s="7">
        <v>7</v>
      </c>
    </row>
    <row r="179" spans="1:14" ht="24" customHeight="1">
      <c r="A179" s="3" t="s">
        <v>691</v>
      </c>
      <c r="B179" s="2" t="s">
        <v>615</v>
      </c>
      <c r="C179" s="3" t="s">
        <v>284</v>
      </c>
      <c r="D179" s="3" t="s">
        <v>655</v>
      </c>
      <c r="E179" s="6" t="s">
        <v>188</v>
      </c>
      <c r="F179" s="7">
        <f t="shared" si="15"/>
        <v>31.14</v>
      </c>
      <c r="G179" s="7">
        <v>85.8</v>
      </c>
      <c r="H179" s="8">
        <f t="shared" si="12"/>
        <v>25.74</v>
      </c>
      <c r="I179" s="7">
        <v>79.400000000000006</v>
      </c>
      <c r="J179" s="7">
        <f t="shared" si="16"/>
        <v>11.91</v>
      </c>
      <c r="K179" s="7">
        <v>80.599999999999994</v>
      </c>
      <c r="L179" s="7">
        <f t="shared" si="17"/>
        <v>12.089999999999998</v>
      </c>
      <c r="M179" s="7">
        <f t="shared" si="14"/>
        <v>80.88</v>
      </c>
      <c r="N179" s="7">
        <v>8</v>
      </c>
    </row>
    <row r="180" spans="1:14" ht="24" customHeight="1">
      <c r="A180" s="3" t="s">
        <v>278</v>
      </c>
      <c r="B180" s="2" t="s">
        <v>615</v>
      </c>
      <c r="C180" s="3" t="s">
        <v>284</v>
      </c>
      <c r="D180" s="3" t="s">
        <v>655</v>
      </c>
      <c r="E180" s="6" t="s">
        <v>65</v>
      </c>
      <c r="F180" s="7">
        <f t="shared" si="15"/>
        <v>29.180000000000003</v>
      </c>
      <c r="G180" s="7">
        <v>86.5</v>
      </c>
      <c r="H180" s="8">
        <f t="shared" si="12"/>
        <v>25.95</v>
      </c>
      <c r="I180" s="7">
        <v>84.8</v>
      </c>
      <c r="J180" s="7">
        <f t="shared" si="16"/>
        <v>12.719999999999999</v>
      </c>
      <c r="K180" s="7">
        <v>86</v>
      </c>
      <c r="L180" s="7">
        <f t="shared" si="17"/>
        <v>12.9</v>
      </c>
      <c r="M180" s="7">
        <f t="shared" si="14"/>
        <v>80.75</v>
      </c>
      <c r="N180" s="7">
        <v>9</v>
      </c>
    </row>
    <row r="181" spans="1:14" ht="24" customHeight="1">
      <c r="A181" s="3" t="s">
        <v>416</v>
      </c>
      <c r="B181" s="2" t="s">
        <v>615</v>
      </c>
      <c r="C181" s="3" t="s">
        <v>284</v>
      </c>
      <c r="D181" s="3" t="s">
        <v>655</v>
      </c>
      <c r="E181" s="6" t="s">
        <v>177</v>
      </c>
      <c r="F181" s="7">
        <f t="shared" si="15"/>
        <v>28.6</v>
      </c>
      <c r="G181" s="7">
        <v>86.04</v>
      </c>
      <c r="H181" s="8">
        <f t="shared" si="12"/>
        <v>25.812000000000001</v>
      </c>
      <c r="I181" s="7">
        <v>84</v>
      </c>
      <c r="J181" s="7">
        <f t="shared" si="16"/>
        <v>12.6</v>
      </c>
      <c r="K181" s="7">
        <v>85.6</v>
      </c>
      <c r="L181" s="7">
        <f t="shared" si="17"/>
        <v>12.839999999999998</v>
      </c>
      <c r="M181" s="7">
        <f t="shared" si="14"/>
        <v>79.852000000000004</v>
      </c>
      <c r="N181" s="7">
        <v>10</v>
      </c>
    </row>
    <row r="182" spans="1:14" ht="24" customHeight="1">
      <c r="A182" s="3" t="s">
        <v>0</v>
      </c>
      <c r="B182" s="2" t="s">
        <v>615</v>
      </c>
      <c r="C182" s="3" t="s">
        <v>284</v>
      </c>
      <c r="D182" s="3" t="s">
        <v>655</v>
      </c>
      <c r="E182" s="6" t="s">
        <v>171</v>
      </c>
      <c r="F182" s="7">
        <f t="shared" si="15"/>
        <v>30.34</v>
      </c>
      <c r="G182" s="7">
        <v>84.4</v>
      </c>
      <c r="H182" s="8">
        <f t="shared" si="12"/>
        <v>25.32</v>
      </c>
      <c r="I182" s="7">
        <v>80.599999999999994</v>
      </c>
      <c r="J182" s="7">
        <f t="shared" si="16"/>
        <v>12.089999999999998</v>
      </c>
      <c r="K182" s="7">
        <v>79.2</v>
      </c>
      <c r="L182" s="7">
        <f t="shared" si="17"/>
        <v>11.88</v>
      </c>
      <c r="M182" s="7">
        <f t="shared" si="14"/>
        <v>79.63</v>
      </c>
      <c r="N182" s="7">
        <v>11</v>
      </c>
    </row>
    <row r="183" spans="1:14" ht="24" customHeight="1">
      <c r="A183" s="3" t="s">
        <v>475</v>
      </c>
      <c r="B183" s="2" t="s">
        <v>615</v>
      </c>
      <c r="C183" s="3" t="s">
        <v>284</v>
      </c>
      <c r="D183" s="3" t="s">
        <v>655</v>
      </c>
      <c r="E183" s="6" t="s">
        <v>595</v>
      </c>
      <c r="F183" s="7">
        <f t="shared" si="15"/>
        <v>29.480000000000004</v>
      </c>
      <c r="G183" s="7">
        <v>85.680000000000021</v>
      </c>
      <c r="H183" s="8">
        <f t="shared" si="12"/>
        <v>25.704000000000004</v>
      </c>
      <c r="I183" s="7">
        <v>74.2</v>
      </c>
      <c r="J183" s="7">
        <f t="shared" si="16"/>
        <v>11.13</v>
      </c>
      <c r="K183" s="7">
        <v>84.6</v>
      </c>
      <c r="L183" s="7">
        <f t="shared" si="17"/>
        <v>12.69</v>
      </c>
      <c r="M183" s="7">
        <f t="shared" si="14"/>
        <v>79.004000000000005</v>
      </c>
      <c r="N183" s="7">
        <v>12</v>
      </c>
    </row>
    <row r="184" spans="1:14" ht="24" customHeight="1">
      <c r="A184" s="3" t="s">
        <v>594</v>
      </c>
      <c r="B184" s="2" t="s">
        <v>615</v>
      </c>
      <c r="C184" s="3" t="s">
        <v>284</v>
      </c>
      <c r="D184" s="3" t="s">
        <v>655</v>
      </c>
      <c r="E184" s="6" t="s">
        <v>289</v>
      </c>
      <c r="F184" s="7">
        <f t="shared" si="15"/>
        <v>29.74</v>
      </c>
      <c r="G184" s="7">
        <v>85.2</v>
      </c>
      <c r="H184" s="8">
        <f t="shared" si="12"/>
        <v>25.56</v>
      </c>
      <c r="I184" s="7">
        <v>71.599999999999994</v>
      </c>
      <c r="J184" s="7">
        <f t="shared" si="16"/>
        <v>10.739999999999998</v>
      </c>
      <c r="K184" s="7">
        <v>80.8</v>
      </c>
      <c r="L184" s="7">
        <f t="shared" si="17"/>
        <v>12.12</v>
      </c>
      <c r="M184" s="7">
        <f t="shared" si="14"/>
        <v>78.16</v>
      </c>
      <c r="N184" s="7">
        <v>13</v>
      </c>
    </row>
    <row r="185" spans="1:14" ht="24" customHeight="1">
      <c r="A185" s="3" t="s">
        <v>282</v>
      </c>
      <c r="B185" s="2" t="s">
        <v>615</v>
      </c>
      <c r="C185" s="3" t="s">
        <v>284</v>
      </c>
      <c r="D185" s="3" t="s">
        <v>655</v>
      </c>
      <c r="E185" s="6" t="s">
        <v>9</v>
      </c>
      <c r="F185" s="7">
        <f t="shared" si="15"/>
        <v>30.8</v>
      </c>
      <c r="G185" s="7">
        <v>86</v>
      </c>
      <c r="H185" s="8">
        <f t="shared" si="12"/>
        <v>25.8</v>
      </c>
      <c r="I185" s="7">
        <v>66.8</v>
      </c>
      <c r="J185" s="7">
        <f t="shared" si="16"/>
        <v>10.02</v>
      </c>
      <c r="K185" s="7">
        <v>75.400000000000006</v>
      </c>
      <c r="L185" s="7">
        <f t="shared" si="17"/>
        <v>11.31</v>
      </c>
      <c r="M185" s="7">
        <f t="shared" si="14"/>
        <v>77.930000000000007</v>
      </c>
      <c r="N185" s="7">
        <v>14</v>
      </c>
    </row>
    <row r="186" spans="1:14" ht="24" customHeight="1">
      <c r="A186" s="3" t="s">
        <v>597</v>
      </c>
      <c r="B186" s="2" t="s">
        <v>615</v>
      </c>
      <c r="C186" s="3" t="s">
        <v>284</v>
      </c>
      <c r="D186" s="3" t="s">
        <v>655</v>
      </c>
      <c r="E186" s="6" t="s">
        <v>477</v>
      </c>
      <c r="F186" s="7">
        <f t="shared" si="15"/>
        <v>27.860000000000003</v>
      </c>
      <c r="G186" s="7">
        <v>86.2</v>
      </c>
      <c r="H186" s="8">
        <f t="shared" si="12"/>
        <v>25.86</v>
      </c>
      <c r="I186" s="7">
        <v>78.8</v>
      </c>
      <c r="J186" s="7">
        <f t="shared" si="16"/>
        <v>11.819999999999999</v>
      </c>
      <c r="K186" s="7">
        <v>82.2</v>
      </c>
      <c r="L186" s="7">
        <f t="shared" si="17"/>
        <v>12.33</v>
      </c>
      <c r="M186" s="7">
        <f t="shared" si="14"/>
        <v>77.86999999999999</v>
      </c>
      <c r="N186" s="7">
        <v>15</v>
      </c>
    </row>
    <row r="187" spans="1:14" ht="24" customHeight="1">
      <c r="A187" s="3" t="s">
        <v>288</v>
      </c>
      <c r="B187" s="2" t="s">
        <v>615</v>
      </c>
      <c r="C187" s="3" t="s">
        <v>284</v>
      </c>
      <c r="D187" s="3" t="s">
        <v>655</v>
      </c>
      <c r="E187" s="6" t="s">
        <v>595</v>
      </c>
      <c r="F187" s="7">
        <f t="shared" si="15"/>
        <v>29.480000000000004</v>
      </c>
      <c r="G187" s="7">
        <v>85.4</v>
      </c>
      <c r="H187" s="8">
        <f t="shared" si="12"/>
        <v>25.62</v>
      </c>
      <c r="I187" s="7">
        <v>72.599999999999994</v>
      </c>
      <c r="J187" s="7">
        <f t="shared" si="16"/>
        <v>10.889999999999999</v>
      </c>
      <c r="K187" s="7">
        <v>77.8</v>
      </c>
      <c r="L187" s="7">
        <f t="shared" si="17"/>
        <v>11.67</v>
      </c>
      <c r="M187" s="7">
        <f t="shared" si="14"/>
        <v>77.660000000000011</v>
      </c>
      <c r="N187" s="7">
        <v>16</v>
      </c>
    </row>
    <row r="188" spans="1:14" ht="24" customHeight="1">
      <c r="A188" s="3" t="s">
        <v>287</v>
      </c>
      <c r="B188" s="2" t="s">
        <v>615</v>
      </c>
      <c r="C188" s="3" t="s">
        <v>284</v>
      </c>
      <c r="D188" s="3" t="s">
        <v>655</v>
      </c>
      <c r="E188" s="6" t="s">
        <v>488</v>
      </c>
      <c r="F188" s="7">
        <f t="shared" si="15"/>
        <v>28.900000000000002</v>
      </c>
      <c r="G188" s="7">
        <v>85.34</v>
      </c>
      <c r="H188" s="8">
        <f t="shared" si="12"/>
        <v>25.602</v>
      </c>
      <c r="I188" s="7">
        <v>75.2</v>
      </c>
      <c r="J188" s="7">
        <f t="shared" si="16"/>
        <v>11.28</v>
      </c>
      <c r="K188" s="7">
        <v>78.400000000000006</v>
      </c>
      <c r="L188" s="7">
        <f t="shared" si="17"/>
        <v>11.76</v>
      </c>
      <c r="M188" s="7">
        <f t="shared" si="14"/>
        <v>77.542000000000002</v>
      </c>
      <c r="N188" s="7">
        <v>17</v>
      </c>
    </row>
    <row r="189" spans="1:14" ht="24" customHeight="1">
      <c r="A189" s="3" t="s">
        <v>422</v>
      </c>
      <c r="B189" s="2" t="s">
        <v>615</v>
      </c>
      <c r="C189" s="3" t="s">
        <v>284</v>
      </c>
      <c r="D189" s="3" t="s">
        <v>655</v>
      </c>
      <c r="E189" s="6" t="s">
        <v>289</v>
      </c>
      <c r="F189" s="7">
        <f t="shared" si="15"/>
        <v>29.74</v>
      </c>
      <c r="G189" s="7">
        <v>84.9</v>
      </c>
      <c r="H189" s="8">
        <f t="shared" si="12"/>
        <v>25.470000000000002</v>
      </c>
      <c r="I189" s="7">
        <v>69</v>
      </c>
      <c r="J189" s="7">
        <f t="shared" si="16"/>
        <v>10.35</v>
      </c>
      <c r="K189" s="7">
        <v>76.8</v>
      </c>
      <c r="L189" s="7">
        <f t="shared" si="17"/>
        <v>11.52</v>
      </c>
      <c r="M189" s="7">
        <f t="shared" si="14"/>
        <v>77.08</v>
      </c>
      <c r="N189" s="7">
        <v>18</v>
      </c>
    </row>
    <row r="190" spans="1:14" ht="24" customHeight="1">
      <c r="A190" s="3" t="s">
        <v>207</v>
      </c>
      <c r="B190" s="2" t="s">
        <v>615</v>
      </c>
      <c r="C190" s="3" t="s">
        <v>284</v>
      </c>
      <c r="D190" s="3" t="s">
        <v>655</v>
      </c>
      <c r="E190" s="6" t="s">
        <v>447</v>
      </c>
      <c r="F190" s="7">
        <f t="shared" si="15"/>
        <v>28.78</v>
      </c>
      <c r="G190" s="7">
        <v>82.5</v>
      </c>
      <c r="H190" s="8">
        <f t="shared" si="12"/>
        <v>24.75</v>
      </c>
      <c r="I190" s="7">
        <v>78.400000000000006</v>
      </c>
      <c r="J190" s="7">
        <f t="shared" si="16"/>
        <v>11.76</v>
      </c>
      <c r="K190" s="7">
        <v>77.599999999999994</v>
      </c>
      <c r="L190" s="7">
        <f t="shared" si="17"/>
        <v>11.639999999999999</v>
      </c>
      <c r="M190" s="7">
        <f t="shared" si="14"/>
        <v>76.930000000000007</v>
      </c>
      <c r="N190" s="7">
        <v>19</v>
      </c>
    </row>
    <row r="191" spans="1:14" ht="24" customHeight="1">
      <c r="A191" s="3" t="s">
        <v>54</v>
      </c>
      <c r="B191" s="2" t="s">
        <v>615</v>
      </c>
      <c r="C191" s="3" t="s">
        <v>284</v>
      </c>
      <c r="D191" s="3" t="s">
        <v>655</v>
      </c>
      <c r="E191" s="6" t="s">
        <v>61</v>
      </c>
      <c r="F191" s="7">
        <f t="shared" si="15"/>
        <v>29.42</v>
      </c>
      <c r="G191" s="7">
        <v>86.560000000000016</v>
      </c>
      <c r="H191" s="8">
        <f t="shared" si="12"/>
        <v>25.968000000000004</v>
      </c>
      <c r="I191" s="7">
        <v>65.400000000000006</v>
      </c>
      <c r="J191" s="7">
        <f t="shared" si="16"/>
        <v>9.81</v>
      </c>
      <c r="K191" s="7">
        <v>78.2</v>
      </c>
      <c r="L191" s="7">
        <f t="shared" si="17"/>
        <v>11.73</v>
      </c>
      <c r="M191" s="7">
        <f t="shared" si="14"/>
        <v>76.928000000000011</v>
      </c>
      <c r="N191" s="7">
        <v>20</v>
      </c>
    </row>
    <row r="192" spans="1:14" ht="24" customHeight="1">
      <c r="A192" s="3" t="s">
        <v>364</v>
      </c>
      <c r="B192" s="2" t="s">
        <v>615</v>
      </c>
      <c r="C192" s="3" t="s">
        <v>284</v>
      </c>
      <c r="D192" s="3" t="s">
        <v>655</v>
      </c>
      <c r="E192" s="6" t="s">
        <v>525</v>
      </c>
      <c r="F192" s="7">
        <f t="shared" si="15"/>
        <v>28.02</v>
      </c>
      <c r="G192" s="7">
        <v>84.26</v>
      </c>
      <c r="H192" s="8">
        <f t="shared" si="12"/>
        <v>25.278000000000002</v>
      </c>
      <c r="I192" s="7">
        <v>76</v>
      </c>
      <c r="J192" s="7">
        <f t="shared" si="16"/>
        <v>11.4</v>
      </c>
      <c r="K192" s="7">
        <v>81.400000000000006</v>
      </c>
      <c r="L192" s="7">
        <f t="shared" si="17"/>
        <v>12.21</v>
      </c>
      <c r="M192" s="7">
        <f t="shared" si="14"/>
        <v>76.908000000000015</v>
      </c>
      <c r="N192" s="7">
        <v>21</v>
      </c>
    </row>
    <row r="193" spans="1:14" ht="24" customHeight="1">
      <c r="A193" s="3" t="s">
        <v>102</v>
      </c>
      <c r="B193" s="2" t="s">
        <v>615</v>
      </c>
      <c r="C193" s="3" t="s">
        <v>284</v>
      </c>
      <c r="D193" s="3" t="s">
        <v>655</v>
      </c>
      <c r="E193" s="6" t="s">
        <v>205</v>
      </c>
      <c r="F193" s="7">
        <f t="shared" si="15"/>
        <v>27.5</v>
      </c>
      <c r="G193" s="7">
        <v>87.6</v>
      </c>
      <c r="H193" s="8">
        <f t="shared" si="12"/>
        <v>26.279999999999998</v>
      </c>
      <c r="I193" s="7">
        <v>64.599999999999994</v>
      </c>
      <c r="J193" s="7">
        <f t="shared" si="16"/>
        <v>9.69</v>
      </c>
      <c r="K193" s="7">
        <v>88.2</v>
      </c>
      <c r="L193" s="7">
        <f t="shared" si="17"/>
        <v>13.23</v>
      </c>
      <c r="M193" s="7">
        <f t="shared" si="14"/>
        <v>76.7</v>
      </c>
      <c r="N193" s="7">
        <v>22</v>
      </c>
    </row>
    <row r="194" spans="1:14" ht="24" customHeight="1">
      <c r="A194" s="3" t="s">
        <v>262</v>
      </c>
      <c r="B194" s="2" t="s">
        <v>615</v>
      </c>
      <c r="C194" s="3" t="s">
        <v>284</v>
      </c>
      <c r="D194" s="3" t="s">
        <v>655</v>
      </c>
      <c r="E194" s="6" t="s">
        <v>59</v>
      </c>
      <c r="F194" s="7">
        <f t="shared" si="15"/>
        <v>28.480000000000004</v>
      </c>
      <c r="G194" s="7">
        <v>85.200000000000017</v>
      </c>
      <c r="H194" s="8">
        <f t="shared" si="12"/>
        <v>25.560000000000006</v>
      </c>
      <c r="I194" s="7">
        <v>71.2</v>
      </c>
      <c r="J194" s="7">
        <f t="shared" si="16"/>
        <v>10.68</v>
      </c>
      <c r="K194" s="7">
        <v>78.599999999999994</v>
      </c>
      <c r="L194" s="7">
        <f t="shared" si="17"/>
        <v>11.79</v>
      </c>
      <c r="M194" s="7">
        <f t="shared" si="14"/>
        <v>76.509999999999991</v>
      </c>
      <c r="N194" s="7">
        <v>23</v>
      </c>
    </row>
    <row r="195" spans="1:14" ht="24" customHeight="1">
      <c r="A195" s="3" t="s">
        <v>292</v>
      </c>
      <c r="B195" s="2" t="s">
        <v>615</v>
      </c>
      <c r="C195" s="3" t="s">
        <v>284</v>
      </c>
      <c r="D195" s="3" t="s">
        <v>655</v>
      </c>
      <c r="E195" s="6" t="s">
        <v>601</v>
      </c>
      <c r="F195" s="7">
        <f t="shared" si="15"/>
        <v>27.02</v>
      </c>
      <c r="G195" s="7">
        <v>84.8</v>
      </c>
      <c r="H195" s="8">
        <f t="shared" si="12"/>
        <v>25.439999999999998</v>
      </c>
      <c r="I195" s="7">
        <v>80.8</v>
      </c>
      <c r="J195" s="7">
        <f t="shared" si="16"/>
        <v>12.12</v>
      </c>
      <c r="K195" s="7">
        <v>78.400000000000006</v>
      </c>
      <c r="L195" s="7">
        <f t="shared" si="17"/>
        <v>11.76</v>
      </c>
      <c r="M195" s="7">
        <f t="shared" si="14"/>
        <v>76.34</v>
      </c>
      <c r="N195" s="7">
        <v>24</v>
      </c>
    </row>
    <row r="196" spans="1:14" ht="24" customHeight="1">
      <c r="A196" s="3" t="s">
        <v>89</v>
      </c>
      <c r="B196" s="2" t="s">
        <v>615</v>
      </c>
      <c r="C196" s="3" t="s">
        <v>284</v>
      </c>
      <c r="D196" s="3" t="s">
        <v>655</v>
      </c>
      <c r="E196" s="6" t="s">
        <v>489</v>
      </c>
      <c r="F196" s="7">
        <f t="shared" si="15"/>
        <v>28.400000000000002</v>
      </c>
      <c r="G196" s="7">
        <v>85.6</v>
      </c>
      <c r="H196" s="8">
        <f t="shared" ref="H196:H222" si="18">G196*0.3</f>
        <v>25.679999999999996</v>
      </c>
      <c r="I196" s="7">
        <v>69.599999999999994</v>
      </c>
      <c r="J196" s="7">
        <f t="shared" si="16"/>
        <v>10.44</v>
      </c>
      <c r="K196" s="7">
        <v>78.599999999999994</v>
      </c>
      <c r="L196" s="7">
        <f t="shared" si="17"/>
        <v>11.79</v>
      </c>
      <c r="M196" s="7">
        <f t="shared" ref="M196:M224" si="19">F196+H196+J196+L196</f>
        <v>76.31</v>
      </c>
      <c r="N196" s="7">
        <v>25</v>
      </c>
    </row>
    <row r="197" spans="1:14" ht="24" customHeight="1">
      <c r="A197" s="3" t="s">
        <v>674</v>
      </c>
      <c r="B197" s="2" t="s">
        <v>615</v>
      </c>
      <c r="C197" s="3" t="s">
        <v>284</v>
      </c>
      <c r="D197" s="3" t="s">
        <v>655</v>
      </c>
      <c r="E197" s="6" t="s">
        <v>10</v>
      </c>
      <c r="F197" s="7">
        <f t="shared" si="15"/>
        <v>26.64</v>
      </c>
      <c r="G197" s="7">
        <v>85.1</v>
      </c>
      <c r="H197" s="8">
        <f t="shared" si="18"/>
        <v>25.529999999999998</v>
      </c>
      <c r="I197" s="7">
        <v>82.4</v>
      </c>
      <c r="J197" s="7">
        <f t="shared" si="16"/>
        <v>12.360000000000001</v>
      </c>
      <c r="K197" s="7">
        <v>78.2</v>
      </c>
      <c r="L197" s="7">
        <f t="shared" si="17"/>
        <v>11.73</v>
      </c>
      <c r="M197" s="7">
        <f t="shared" si="19"/>
        <v>76.260000000000005</v>
      </c>
      <c r="N197" s="7">
        <v>26</v>
      </c>
    </row>
    <row r="198" spans="1:14" ht="24" customHeight="1">
      <c r="A198" s="3" t="s">
        <v>417</v>
      </c>
      <c r="B198" s="2" t="s">
        <v>615</v>
      </c>
      <c r="C198" s="3" t="s">
        <v>284</v>
      </c>
      <c r="D198" s="3" t="s">
        <v>655</v>
      </c>
      <c r="E198" s="6" t="s">
        <v>115</v>
      </c>
      <c r="F198" s="7">
        <f t="shared" si="15"/>
        <v>27.260000000000005</v>
      </c>
      <c r="G198" s="7">
        <v>86.039999999999992</v>
      </c>
      <c r="H198" s="8">
        <f t="shared" si="18"/>
        <v>25.811999999999998</v>
      </c>
      <c r="I198" s="7">
        <v>74</v>
      </c>
      <c r="J198" s="7">
        <f t="shared" si="16"/>
        <v>11.1</v>
      </c>
      <c r="K198" s="7">
        <v>80.2</v>
      </c>
      <c r="L198" s="7">
        <f t="shared" si="17"/>
        <v>12.03</v>
      </c>
      <c r="M198" s="7">
        <f t="shared" si="19"/>
        <v>76.201999999999998</v>
      </c>
      <c r="N198" s="7">
        <v>27</v>
      </c>
    </row>
    <row r="199" spans="1:14" ht="24" customHeight="1">
      <c r="A199" s="3" t="s">
        <v>360</v>
      </c>
      <c r="B199" s="2" t="s">
        <v>615</v>
      </c>
      <c r="C199" s="3" t="s">
        <v>284</v>
      </c>
      <c r="D199" s="3" t="s">
        <v>655</v>
      </c>
      <c r="E199" s="6" t="s">
        <v>569</v>
      </c>
      <c r="F199" s="7">
        <f t="shared" si="15"/>
        <v>29.939999999999998</v>
      </c>
      <c r="G199" s="7">
        <v>79.8</v>
      </c>
      <c r="H199" s="8">
        <f t="shared" si="18"/>
        <v>23.939999999999998</v>
      </c>
      <c r="I199" s="7">
        <v>69.400000000000006</v>
      </c>
      <c r="J199" s="7">
        <f t="shared" si="16"/>
        <v>10.41</v>
      </c>
      <c r="K199" s="7">
        <v>77.599999999999994</v>
      </c>
      <c r="L199" s="7">
        <f t="shared" si="17"/>
        <v>11.639999999999999</v>
      </c>
      <c r="M199" s="7">
        <f t="shared" si="19"/>
        <v>75.929999999999993</v>
      </c>
      <c r="N199" s="7">
        <v>28</v>
      </c>
    </row>
    <row r="200" spans="1:14" ht="24" customHeight="1">
      <c r="A200" s="3" t="s">
        <v>394</v>
      </c>
      <c r="B200" s="2" t="s">
        <v>615</v>
      </c>
      <c r="C200" s="3" t="s">
        <v>284</v>
      </c>
      <c r="D200" s="3" t="s">
        <v>655</v>
      </c>
      <c r="E200" s="6" t="s">
        <v>520</v>
      </c>
      <c r="F200" s="7">
        <f t="shared" si="15"/>
        <v>29.28</v>
      </c>
      <c r="G200" s="7">
        <v>84.500000000000014</v>
      </c>
      <c r="H200" s="8">
        <f t="shared" si="18"/>
        <v>25.350000000000005</v>
      </c>
      <c r="I200" s="7">
        <v>68</v>
      </c>
      <c r="J200" s="7">
        <f t="shared" si="16"/>
        <v>10.199999999999999</v>
      </c>
      <c r="K200" s="7">
        <v>73.8</v>
      </c>
      <c r="L200" s="7">
        <f t="shared" si="17"/>
        <v>11.069999999999999</v>
      </c>
      <c r="M200" s="7">
        <f t="shared" si="19"/>
        <v>75.900000000000006</v>
      </c>
      <c r="N200" s="7">
        <v>29</v>
      </c>
    </row>
    <row r="201" spans="1:14" ht="24" customHeight="1">
      <c r="A201" s="3" t="s">
        <v>469</v>
      </c>
      <c r="B201" s="2" t="s">
        <v>615</v>
      </c>
      <c r="C201" s="3" t="s">
        <v>284</v>
      </c>
      <c r="D201" s="3" t="s">
        <v>655</v>
      </c>
      <c r="E201" s="6" t="s">
        <v>658</v>
      </c>
      <c r="F201" s="7">
        <f t="shared" si="15"/>
        <v>28.12</v>
      </c>
      <c r="G201" s="7">
        <v>86</v>
      </c>
      <c r="H201" s="8">
        <f t="shared" si="18"/>
        <v>25.8</v>
      </c>
      <c r="I201" s="7">
        <v>67.599999999999994</v>
      </c>
      <c r="J201" s="7">
        <f t="shared" si="16"/>
        <v>10.139999999999999</v>
      </c>
      <c r="K201" s="7">
        <v>78.8</v>
      </c>
      <c r="L201" s="7">
        <f t="shared" si="17"/>
        <v>11.819999999999999</v>
      </c>
      <c r="M201" s="7">
        <f t="shared" si="19"/>
        <v>75.88</v>
      </c>
      <c r="N201" s="7">
        <v>30</v>
      </c>
    </row>
    <row r="202" spans="1:14" ht="24" customHeight="1">
      <c r="A202" s="3" t="s">
        <v>47</v>
      </c>
      <c r="B202" s="2" t="s">
        <v>615</v>
      </c>
      <c r="C202" s="3" t="s">
        <v>284</v>
      </c>
      <c r="D202" s="3" t="s">
        <v>655</v>
      </c>
      <c r="E202" s="6" t="s">
        <v>511</v>
      </c>
      <c r="F202" s="7">
        <f t="shared" si="15"/>
        <v>29.400000000000002</v>
      </c>
      <c r="G202" s="7">
        <v>84.299999999999983</v>
      </c>
      <c r="H202" s="8">
        <f t="shared" si="18"/>
        <v>25.289999999999996</v>
      </c>
      <c r="I202" s="7">
        <v>66.2</v>
      </c>
      <c r="J202" s="7">
        <f t="shared" si="16"/>
        <v>9.93</v>
      </c>
      <c r="K202" s="7">
        <v>74.400000000000006</v>
      </c>
      <c r="L202" s="7">
        <f t="shared" si="17"/>
        <v>11.16</v>
      </c>
      <c r="M202" s="7">
        <f t="shared" si="19"/>
        <v>75.78</v>
      </c>
      <c r="N202" s="7">
        <v>31</v>
      </c>
    </row>
    <row r="203" spans="1:14" ht="24" customHeight="1">
      <c r="A203" s="3" t="s">
        <v>549</v>
      </c>
      <c r="B203" s="2" t="s">
        <v>615</v>
      </c>
      <c r="C203" s="3" t="s">
        <v>284</v>
      </c>
      <c r="D203" s="3" t="s">
        <v>655</v>
      </c>
      <c r="E203" s="6" t="s">
        <v>388</v>
      </c>
      <c r="F203" s="7">
        <f t="shared" si="15"/>
        <v>27.24</v>
      </c>
      <c r="G203" s="7">
        <v>87.2</v>
      </c>
      <c r="H203" s="8">
        <f t="shared" si="18"/>
        <v>26.16</v>
      </c>
      <c r="I203" s="7">
        <v>70</v>
      </c>
      <c r="J203" s="7">
        <f t="shared" si="16"/>
        <v>10.5</v>
      </c>
      <c r="K203" s="7">
        <v>79</v>
      </c>
      <c r="L203" s="7">
        <f t="shared" si="17"/>
        <v>11.85</v>
      </c>
      <c r="M203" s="7">
        <f t="shared" si="19"/>
        <v>75.75</v>
      </c>
      <c r="N203" s="7">
        <v>32</v>
      </c>
    </row>
    <row r="204" spans="1:14" ht="24" customHeight="1">
      <c r="A204" s="3" t="s">
        <v>28</v>
      </c>
      <c r="B204" s="2" t="s">
        <v>615</v>
      </c>
      <c r="C204" s="3" t="s">
        <v>284</v>
      </c>
      <c r="D204" s="3" t="s">
        <v>655</v>
      </c>
      <c r="E204" s="6" t="s">
        <v>688</v>
      </c>
      <c r="F204" s="7">
        <f t="shared" si="15"/>
        <v>28.28</v>
      </c>
      <c r="G204" s="7">
        <v>84</v>
      </c>
      <c r="H204" s="8">
        <f t="shared" si="18"/>
        <v>25.2</v>
      </c>
      <c r="I204" s="7">
        <v>73.2</v>
      </c>
      <c r="J204" s="7">
        <f t="shared" si="16"/>
        <v>10.98</v>
      </c>
      <c r="K204" s="7">
        <v>74.2</v>
      </c>
      <c r="L204" s="7">
        <f t="shared" si="17"/>
        <v>11.13</v>
      </c>
      <c r="M204" s="7">
        <f t="shared" si="19"/>
        <v>75.59</v>
      </c>
      <c r="N204" s="7">
        <v>33</v>
      </c>
    </row>
    <row r="205" spans="1:14" ht="24" customHeight="1">
      <c r="A205" s="3" t="s">
        <v>338</v>
      </c>
      <c r="B205" s="2" t="s">
        <v>615</v>
      </c>
      <c r="C205" s="3" t="s">
        <v>284</v>
      </c>
      <c r="D205" s="3" t="s">
        <v>655</v>
      </c>
      <c r="E205" s="6" t="s">
        <v>120</v>
      </c>
      <c r="F205" s="7">
        <f t="shared" si="15"/>
        <v>27.42</v>
      </c>
      <c r="G205" s="7">
        <v>86.259999999999991</v>
      </c>
      <c r="H205" s="8">
        <f t="shared" si="18"/>
        <v>25.877999999999997</v>
      </c>
      <c r="I205" s="7">
        <v>71.400000000000006</v>
      </c>
      <c r="J205" s="7">
        <f t="shared" si="16"/>
        <v>10.71</v>
      </c>
      <c r="K205" s="7">
        <v>77.2</v>
      </c>
      <c r="L205" s="7">
        <f t="shared" si="17"/>
        <v>11.58</v>
      </c>
      <c r="M205" s="7">
        <f t="shared" si="19"/>
        <v>75.588000000000008</v>
      </c>
      <c r="N205" s="7">
        <v>34</v>
      </c>
    </row>
    <row r="206" spans="1:14" ht="24" customHeight="1">
      <c r="A206" s="3" t="s">
        <v>200</v>
      </c>
      <c r="B206" s="2" t="s">
        <v>615</v>
      </c>
      <c r="C206" s="3" t="s">
        <v>284</v>
      </c>
      <c r="D206" s="3" t="s">
        <v>655</v>
      </c>
      <c r="E206" s="6" t="s">
        <v>464</v>
      </c>
      <c r="F206" s="7">
        <f t="shared" si="15"/>
        <v>28.1</v>
      </c>
      <c r="G206" s="7">
        <v>83</v>
      </c>
      <c r="H206" s="8">
        <f t="shared" si="18"/>
        <v>24.9</v>
      </c>
      <c r="I206" s="7">
        <v>70.8</v>
      </c>
      <c r="J206" s="7">
        <f t="shared" si="16"/>
        <v>10.62</v>
      </c>
      <c r="K206" s="7">
        <v>76.400000000000006</v>
      </c>
      <c r="L206" s="7">
        <f t="shared" si="17"/>
        <v>11.46</v>
      </c>
      <c r="M206" s="7">
        <f t="shared" si="19"/>
        <v>75.08</v>
      </c>
      <c r="N206" s="7">
        <v>35</v>
      </c>
    </row>
    <row r="207" spans="1:14" ht="24" customHeight="1">
      <c r="A207" s="3" t="s">
        <v>108</v>
      </c>
      <c r="B207" s="2" t="s">
        <v>615</v>
      </c>
      <c r="C207" s="3" t="s">
        <v>284</v>
      </c>
      <c r="D207" s="3" t="s">
        <v>655</v>
      </c>
      <c r="E207" s="6" t="s">
        <v>349</v>
      </c>
      <c r="F207" s="7">
        <f t="shared" si="15"/>
        <v>26.5</v>
      </c>
      <c r="G207" s="7">
        <v>85</v>
      </c>
      <c r="H207" s="8">
        <f t="shared" si="18"/>
        <v>25.5</v>
      </c>
      <c r="I207" s="7">
        <v>74.400000000000006</v>
      </c>
      <c r="J207" s="7">
        <f t="shared" si="16"/>
        <v>11.16</v>
      </c>
      <c r="K207" s="7">
        <v>79.400000000000006</v>
      </c>
      <c r="L207" s="7">
        <f t="shared" si="17"/>
        <v>11.91</v>
      </c>
      <c r="M207" s="7">
        <f t="shared" si="19"/>
        <v>75.069999999999993</v>
      </c>
      <c r="N207" s="7">
        <v>36</v>
      </c>
    </row>
    <row r="208" spans="1:14" ht="24" customHeight="1">
      <c r="A208" s="3" t="s">
        <v>293</v>
      </c>
      <c r="B208" s="2" t="s">
        <v>615</v>
      </c>
      <c r="C208" s="3" t="s">
        <v>284</v>
      </c>
      <c r="D208" s="3" t="s">
        <v>655</v>
      </c>
      <c r="E208" s="6" t="s">
        <v>658</v>
      </c>
      <c r="F208" s="7">
        <f t="shared" si="15"/>
        <v>28.12</v>
      </c>
      <c r="G208" s="7">
        <v>83.4</v>
      </c>
      <c r="H208" s="8">
        <f t="shared" si="18"/>
        <v>25.02</v>
      </c>
      <c r="I208" s="7">
        <v>70.599999999999994</v>
      </c>
      <c r="J208" s="7">
        <f t="shared" si="16"/>
        <v>10.589999999999998</v>
      </c>
      <c r="K208" s="7">
        <v>75.400000000000006</v>
      </c>
      <c r="L208" s="7">
        <f t="shared" si="17"/>
        <v>11.31</v>
      </c>
      <c r="M208" s="7">
        <f t="shared" si="19"/>
        <v>75.039999999999992</v>
      </c>
      <c r="N208" s="7">
        <v>37</v>
      </c>
    </row>
    <row r="209" spans="1:14" ht="24" customHeight="1">
      <c r="A209" s="3" t="s">
        <v>238</v>
      </c>
      <c r="B209" s="2" t="s">
        <v>615</v>
      </c>
      <c r="C209" s="3" t="s">
        <v>284</v>
      </c>
      <c r="D209" s="3" t="s">
        <v>655</v>
      </c>
      <c r="E209" s="6" t="s">
        <v>596</v>
      </c>
      <c r="F209" s="7">
        <f t="shared" si="15"/>
        <v>30.02</v>
      </c>
      <c r="G209" s="7">
        <v>81.400000000000006</v>
      </c>
      <c r="H209" s="8">
        <f t="shared" si="18"/>
        <v>24.42</v>
      </c>
      <c r="I209" s="7">
        <v>64.400000000000006</v>
      </c>
      <c r="J209" s="7">
        <f t="shared" si="16"/>
        <v>9.66</v>
      </c>
      <c r="K209" s="7">
        <v>72.400000000000006</v>
      </c>
      <c r="L209" s="7">
        <f t="shared" si="17"/>
        <v>10.860000000000001</v>
      </c>
      <c r="M209" s="7">
        <f t="shared" si="19"/>
        <v>74.959999999999994</v>
      </c>
      <c r="N209" s="7">
        <v>38</v>
      </c>
    </row>
    <row r="210" spans="1:14" ht="24" customHeight="1">
      <c r="A210" s="3" t="s">
        <v>628</v>
      </c>
      <c r="B210" s="2" t="s">
        <v>615</v>
      </c>
      <c r="C210" s="3" t="s">
        <v>284</v>
      </c>
      <c r="D210" s="3" t="s">
        <v>655</v>
      </c>
      <c r="E210" s="6" t="s">
        <v>25</v>
      </c>
      <c r="F210" s="7">
        <f t="shared" si="15"/>
        <v>27.72</v>
      </c>
      <c r="G210" s="7">
        <v>85.200000000000017</v>
      </c>
      <c r="H210" s="8">
        <f t="shared" si="18"/>
        <v>25.560000000000006</v>
      </c>
      <c r="I210" s="7">
        <v>67.8</v>
      </c>
      <c r="J210" s="7">
        <f t="shared" si="16"/>
        <v>10.17</v>
      </c>
      <c r="K210" s="7">
        <v>74.599999999999994</v>
      </c>
      <c r="L210" s="7">
        <f t="shared" si="17"/>
        <v>11.19</v>
      </c>
      <c r="M210" s="7">
        <f t="shared" si="19"/>
        <v>74.64</v>
      </c>
      <c r="N210" s="7">
        <v>39</v>
      </c>
    </row>
    <row r="211" spans="1:14" ht="24" customHeight="1">
      <c r="A211" s="3" t="s">
        <v>587</v>
      </c>
      <c r="B211" s="2" t="s">
        <v>615</v>
      </c>
      <c r="C211" s="3" t="s">
        <v>284</v>
      </c>
      <c r="D211" s="3" t="s">
        <v>655</v>
      </c>
      <c r="E211" s="6" t="s">
        <v>123</v>
      </c>
      <c r="F211" s="7">
        <f t="shared" si="15"/>
        <v>29.560000000000002</v>
      </c>
      <c r="G211" s="7">
        <v>82.3</v>
      </c>
      <c r="H211" s="8">
        <f t="shared" si="18"/>
        <v>24.689999999999998</v>
      </c>
      <c r="I211" s="7">
        <v>65</v>
      </c>
      <c r="J211" s="7">
        <f t="shared" si="16"/>
        <v>9.75</v>
      </c>
      <c r="K211" s="7">
        <v>70.400000000000006</v>
      </c>
      <c r="L211" s="7">
        <f t="shared" si="17"/>
        <v>10.56</v>
      </c>
      <c r="M211" s="7">
        <f t="shared" si="19"/>
        <v>74.56</v>
      </c>
      <c r="N211" s="7">
        <v>40</v>
      </c>
    </row>
    <row r="212" spans="1:14" ht="24" customHeight="1">
      <c r="A212" s="3" t="s">
        <v>436</v>
      </c>
      <c r="B212" s="2" t="s">
        <v>615</v>
      </c>
      <c r="C212" s="3" t="s">
        <v>284</v>
      </c>
      <c r="D212" s="3" t="s">
        <v>655</v>
      </c>
      <c r="E212" s="6" t="s">
        <v>25</v>
      </c>
      <c r="F212" s="7">
        <f t="shared" si="15"/>
        <v>27.72</v>
      </c>
      <c r="G212" s="7">
        <v>85.179999999999993</v>
      </c>
      <c r="H212" s="8">
        <f t="shared" si="18"/>
        <v>25.553999999999998</v>
      </c>
      <c r="I212" s="7">
        <v>64.400000000000006</v>
      </c>
      <c r="J212" s="7">
        <f t="shared" si="16"/>
        <v>9.66</v>
      </c>
      <c r="K212" s="7">
        <v>77.400000000000006</v>
      </c>
      <c r="L212" s="7">
        <f t="shared" si="17"/>
        <v>11.610000000000001</v>
      </c>
      <c r="M212" s="7">
        <f t="shared" si="19"/>
        <v>74.543999999999997</v>
      </c>
      <c r="N212" s="7">
        <v>41</v>
      </c>
    </row>
    <row r="213" spans="1:14" ht="24" customHeight="1">
      <c r="A213" s="3" t="s">
        <v>70</v>
      </c>
      <c r="B213" s="2" t="s">
        <v>615</v>
      </c>
      <c r="C213" s="3" t="s">
        <v>284</v>
      </c>
      <c r="D213" s="3" t="s">
        <v>655</v>
      </c>
      <c r="E213" s="6" t="s">
        <v>388</v>
      </c>
      <c r="F213" s="7">
        <f t="shared" si="15"/>
        <v>27.24</v>
      </c>
      <c r="G213" s="7">
        <v>84.7</v>
      </c>
      <c r="H213" s="8">
        <f t="shared" si="18"/>
        <v>25.41</v>
      </c>
      <c r="I213" s="7">
        <v>66.8</v>
      </c>
      <c r="J213" s="7">
        <f t="shared" si="16"/>
        <v>10.02</v>
      </c>
      <c r="K213" s="7">
        <v>78.2</v>
      </c>
      <c r="L213" s="7">
        <f t="shared" si="17"/>
        <v>11.73</v>
      </c>
      <c r="M213" s="7">
        <f t="shared" si="19"/>
        <v>74.400000000000006</v>
      </c>
      <c r="N213" s="7">
        <v>42</v>
      </c>
    </row>
    <row r="214" spans="1:14" ht="24" customHeight="1">
      <c r="A214" s="3" t="s">
        <v>506</v>
      </c>
      <c r="B214" s="2" t="s">
        <v>615</v>
      </c>
      <c r="C214" s="3" t="s">
        <v>284</v>
      </c>
      <c r="D214" s="3" t="s">
        <v>655</v>
      </c>
      <c r="E214" s="6" t="s">
        <v>513</v>
      </c>
      <c r="F214" s="7">
        <f t="shared" si="15"/>
        <v>28.060000000000002</v>
      </c>
      <c r="G214" s="7">
        <v>83.3</v>
      </c>
      <c r="H214" s="8">
        <f t="shared" si="18"/>
        <v>24.99</v>
      </c>
      <c r="I214" s="7">
        <v>67.400000000000006</v>
      </c>
      <c r="J214" s="7">
        <f t="shared" si="16"/>
        <v>10.110000000000001</v>
      </c>
      <c r="K214" s="7">
        <v>72.8</v>
      </c>
      <c r="L214" s="7">
        <f t="shared" si="17"/>
        <v>10.92</v>
      </c>
      <c r="M214" s="7">
        <f t="shared" si="19"/>
        <v>74.08</v>
      </c>
      <c r="N214" s="7">
        <v>43</v>
      </c>
    </row>
    <row r="215" spans="1:14" ht="24" customHeight="1">
      <c r="A215" s="3" t="s">
        <v>129</v>
      </c>
      <c r="B215" s="2" t="s">
        <v>615</v>
      </c>
      <c r="C215" s="3" t="s">
        <v>284</v>
      </c>
      <c r="D215" s="3" t="s">
        <v>655</v>
      </c>
      <c r="E215" s="6" t="s">
        <v>166</v>
      </c>
      <c r="F215" s="7">
        <f t="shared" si="15"/>
        <v>27.460000000000004</v>
      </c>
      <c r="G215" s="7">
        <v>84.7</v>
      </c>
      <c r="H215" s="8">
        <f t="shared" si="18"/>
        <v>25.41</v>
      </c>
      <c r="I215" s="7">
        <v>63.8</v>
      </c>
      <c r="J215" s="7">
        <f t="shared" si="16"/>
        <v>9.5699999999999985</v>
      </c>
      <c r="K215" s="7">
        <v>76.599999999999994</v>
      </c>
      <c r="L215" s="7">
        <f t="shared" si="17"/>
        <v>11.489999999999998</v>
      </c>
      <c r="M215" s="7">
        <f t="shared" si="19"/>
        <v>73.930000000000007</v>
      </c>
      <c r="N215" s="7">
        <v>44</v>
      </c>
    </row>
    <row r="216" spans="1:14" ht="24" customHeight="1">
      <c r="A216" s="3" t="s">
        <v>78</v>
      </c>
      <c r="B216" s="2" t="s">
        <v>615</v>
      </c>
      <c r="C216" s="3" t="s">
        <v>284</v>
      </c>
      <c r="D216" s="3" t="s">
        <v>655</v>
      </c>
      <c r="E216" s="6" t="s">
        <v>349</v>
      </c>
      <c r="F216" s="7">
        <f t="shared" si="15"/>
        <v>26.5</v>
      </c>
      <c r="G216" s="7">
        <v>86.2</v>
      </c>
      <c r="H216" s="8">
        <f t="shared" si="18"/>
        <v>25.86</v>
      </c>
      <c r="I216" s="7">
        <v>62.8</v>
      </c>
      <c r="J216" s="7">
        <f t="shared" si="16"/>
        <v>9.42</v>
      </c>
      <c r="K216" s="7">
        <v>79</v>
      </c>
      <c r="L216" s="7">
        <f t="shared" si="17"/>
        <v>11.85</v>
      </c>
      <c r="M216" s="7">
        <f t="shared" si="19"/>
        <v>73.63</v>
      </c>
      <c r="N216" s="7">
        <v>45</v>
      </c>
    </row>
    <row r="217" spans="1:14" ht="24" customHeight="1">
      <c r="A217" s="3" t="s">
        <v>266</v>
      </c>
      <c r="B217" s="2" t="s">
        <v>615</v>
      </c>
      <c r="C217" s="3" t="s">
        <v>284</v>
      </c>
      <c r="D217" s="3" t="s">
        <v>655</v>
      </c>
      <c r="E217" s="6" t="s">
        <v>429</v>
      </c>
      <c r="F217" s="7">
        <f t="shared" si="15"/>
        <v>27.580000000000002</v>
      </c>
      <c r="G217" s="7">
        <v>82.1</v>
      </c>
      <c r="H217" s="8">
        <f t="shared" si="18"/>
        <v>24.63</v>
      </c>
      <c r="I217" s="7">
        <v>66.400000000000006</v>
      </c>
      <c r="J217" s="7">
        <f t="shared" si="16"/>
        <v>9.9600000000000009</v>
      </c>
      <c r="K217" s="7">
        <v>75</v>
      </c>
      <c r="L217" s="7">
        <f t="shared" si="17"/>
        <v>11.25</v>
      </c>
      <c r="M217" s="7">
        <f t="shared" si="19"/>
        <v>73.42</v>
      </c>
      <c r="N217" s="7">
        <v>46</v>
      </c>
    </row>
    <row r="218" spans="1:14" ht="24" customHeight="1">
      <c r="A218" s="3" t="s">
        <v>99</v>
      </c>
      <c r="B218" s="2" t="s">
        <v>615</v>
      </c>
      <c r="C218" s="3" t="s">
        <v>284</v>
      </c>
      <c r="D218" s="3" t="s">
        <v>655</v>
      </c>
      <c r="E218" s="6" t="s">
        <v>496</v>
      </c>
      <c r="F218" s="7">
        <f t="shared" si="15"/>
        <v>27.92</v>
      </c>
      <c r="G218" s="7">
        <v>80</v>
      </c>
      <c r="H218" s="8">
        <f t="shared" si="18"/>
        <v>24</v>
      </c>
      <c r="I218" s="7">
        <v>66.400000000000006</v>
      </c>
      <c r="J218" s="7">
        <f t="shared" si="16"/>
        <v>9.9600000000000009</v>
      </c>
      <c r="K218" s="7">
        <v>75.2</v>
      </c>
      <c r="L218" s="7">
        <f t="shared" si="17"/>
        <v>11.28</v>
      </c>
      <c r="M218" s="7">
        <f t="shared" si="19"/>
        <v>73.16</v>
      </c>
      <c r="N218" s="7">
        <v>47</v>
      </c>
    </row>
    <row r="219" spans="1:14" ht="24" customHeight="1">
      <c r="A219" s="3" t="s">
        <v>131</v>
      </c>
      <c r="B219" s="2" t="s">
        <v>615</v>
      </c>
      <c r="C219" s="3" t="s">
        <v>284</v>
      </c>
      <c r="D219" s="3" t="s">
        <v>655</v>
      </c>
      <c r="E219" s="6" t="s">
        <v>376</v>
      </c>
      <c r="F219" s="7">
        <f t="shared" si="15"/>
        <v>27.78</v>
      </c>
      <c r="G219" s="7">
        <v>78.8</v>
      </c>
      <c r="H219" s="8">
        <f t="shared" si="18"/>
        <v>23.639999999999997</v>
      </c>
      <c r="I219" s="7">
        <v>66.8</v>
      </c>
      <c r="J219" s="7">
        <f t="shared" si="16"/>
        <v>10.02</v>
      </c>
      <c r="K219" s="7">
        <v>75.599999999999994</v>
      </c>
      <c r="L219" s="7">
        <f t="shared" si="17"/>
        <v>11.339999999999998</v>
      </c>
      <c r="M219" s="7">
        <f t="shared" si="19"/>
        <v>72.78</v>
      </c>
      <c r="N219" s="7">
        <v>48</v>
      </c>
    </row>
    <row r="220" spans="1:14" ht="24" customHeight="1">
      <c r="A220" s="3" t="s">
        <v>150</v>
      </c>
      <c r="B220" s="2" t="s">
        <v>615</v>
      </c>
      <c r="C220" s="3" t="s">
        <v>284</v>
      </c>
      <c r="D220" s="3" t="s">
        <v>655</v>
      </c>
      <c r="E220" s="6" t="s">
        <v>113</v>
      </c>
      <c r="F220" s="7">
        <f t="shared" si="15"/>
        <v>27.160000000000004</v>
      </c>
      <c r="G220" s="7">
        <v>78</v>
      </c>
      <c r="H220" s="8">
        <f t="shared" si="18"/>
        <v>23.4</v>
      </c>
      <c r="I220" s="7">
        <v>68.599999999999994</v>
      </c>
      <c r="J220" s="7">
        <f t="shared" si="16"/>
        <v>10.29</v>
      </c>
      <c r="K220" s="7">
        <v>72.2</v>
      </c>
      <c r="L220" s="7">
        <f t="shared" si="17"/>
        <v>10.83</v>
      </c>
      <c r="M220" s="7">
        <f t="shared" si="19"/>
        <v>71.680000000000007</v>
      </c>
      <c r="N220" s="7">
        <v>49</v>
      </c>
    </row>
    <row r="221" spans="1:14" ht="24" customHeight="1">
      <c r="A221" s="3" t="s">
        <v>137</v>
      </c>
      <c r="B221" s="2" t="s">
        <v>615</v>
      </c>
      <c r="C221" s="3" t="s">
        <v>284</v>
      </c>
      <c r="D221" s="3" t="s">
        <v>655</v>
      </c>
      <c r="E221" s="6" t="s">
        <v>444</v>
      </c>
      <c r="F221" s="7">
        <f t="shared" si="15"/>
        <v>26.400000000000002</v>
      </c>
      <c r="G221" s="7">
        <v>81.5</v>
      </c>
      <c r="H221" s="8">
        <f t="shared" si="18"/>
        <v>24.45</v>
      </c>
      <c r="I221" s="7">
        <v>69.400000000000006</v>
      </c>
      <c r="J221" s="7">
        <f t="shared" si="16"/>
        <v>10.41</v>
      </c>
      <c r="K221" s="7">
        <v>68</v>
      </c>
      <c r="L221" s="7">
        <f t="shared" si="17"/>
        <v>10.199999999999999</v>
      </c>
      <c r="M221" s="7">
        <f t="shared" si="19"/>
        <v>71.460000000000008</v>
      </c>
      <c r="N221" s="7">
        <v>50</v>
      </c>
    </row>
    <row r="222" spans="1:14" ht="24" customHeight="1">
      <c r="A222" s="3" t="s">
        <v>526</v>
      </c>
      <c r="B222" s="2" t="s">
        <v>615</v>
      </c>
      <c r="C222" s="3" t="s">
        <v>284</v>
      </c>
      <c r="D222" s="3" t="s">
        <v>655</v>
      </c>
      <c r="E222" s="6" t="s">
        <v>601</v>
      </c>
      <c r="F222" s="7">
        <f t="shared" si="15"/>
        <v>27.02</v>
      </c>
      <c r="G222" s="7">
        <v>75.599999999999994</v>
      </c>
      <c r="H222" s="8">
        <f t="shared" si="18"/>
        <v>22.679999999999996</v>
      </c>
      <c r="I222" s="7">
        <v>66.400000000000006</v>
      </c>
      <c r="J222" s="7">
        <f t="shared" si="16"/>
        <v>9.9600000000000009</v>
      </c>
      <c r="K222" s="7">
        <v>68</v>
      </c>
      <c r="L222" s="7">
        <f t="shared" si="17"/>
        <v>10.199999999999999</v>
      </c>
      <c r="M222" s="7">
        <f t="shared" si="19"/>
        <v>69.86</v>
      </c>
      <c r="N222" s="7">
        <v>51</v>
      </c>
    </row>
    <row r="223" spans="1:14" ht="24" customHeight="1">
      <c r="A223" s="3" t="s">
        <v>81</v>
      </c>
      <c r="B223" s="2" t="s">
        <v>615</v>
      </c>
      <c r="C223" s="3" t="s">
        <v>284</v>
      </c>
      <c r="D223" s="3" t="s">
        <v>655</v>
      </c>
      <c r="E223" s="6" t="s">
        <v>525</v>
      </c>
      <c r="F223" s="7">
        <f t="shared" si="15"/>
        <v>28.02</v>
      </c>
      <c r="G223" s="7" t="s">
        <v>709</v>
      </c>
      <c r="H223" s="8">
        <v>0</v>
      </c>
      <c r="I223" s="7" t="s">
        <v>709</v>
      </c>
      <c r="J223" s="7">
        <v>0</v>
      </c>
      <c r="K223" s="7" t="s">
        <v>709</v>
      </c>
      <c r="L223" s="7">
        <v>0</v>
      </c>
      <c r="M223" s="7">
        <f t="shared" si="19"/>
        <v>28.02</v>
      </c>
      <c r="N223" s="7"/>
    </row>
    <row r="224" spans="1:14" ht="24" customHeight="1">
      <c r="A224" s="3" t="s">
        <v>445</v>
      </c>
      <c r="B224" s="2" t="s">
        <v>615</v>
      </c>
      <c r="C224" s="3" t="s">
        <v>284</v>
      </c>
      <c r="D224" s="3" t="s">
        <v>655</v>
      </c>
      <c r="E224" s="6" t="s">
        <v>25</v>
      </c>
      <c r="F224" s="7">
        <f t="shared" si="15"/>
        <v>27.72</v>
      </c>
      <c r="G224" s="7" t="s">
        <v>709</v>
      </c>
      <c r="H224" s="8">
        <v>0</v>
      </c>
      <c r="I224" s="7" t="s">
        <v>709</v>
      </c>
      <c r="J224" s="7">
        <v>0</v>
      </c>
      <c r="K224" s="7" t="s">
        <v>709</v>
      </c>
      <c r="L224" s="7">
        <v>0</v>
      </c>
      <c r="M224" s="7">
        <f t="shared" si="19"/>
        <v>27.72</v>
      </c>
      <c r="N224" s="7"/>
    </row>
  </sheetData>
  <mergeCells count="10">
    <mergeCell ref="C2:C3"/>
    <mergeCell ref="I2:L2"/>
    <mergeCell ref="A1:N1"/>
    <mergeCell ref="A2:A3"/>
    <mergeCell ref="B2:B3"/>
    <mergeCell ref="D2:D3"/>
    <mergeCell ref="E2:F2"/>
    <mergeCell ref="G2:H2"/>
    <mergeCell ref="M2:M3"/>
    <mergeCell ref="N2:N3"/>
  </mergeCells>
  <phoneticPr fontId="2" type="noConversion"/>
  <pageMargins left="0.70866141732283472" right="0.51181102362204722" top="0.74803149606299213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基础学科</vt:lpstr>
      <vt:lpstr>体音美</vt:lpstr>
      <vt:lpstr>学前</vt:lpstr>
      <vt:lpstr>基础学科!Print_Titles</vt:lpstr>
      <vt:lpstr>学前!Print_Titles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2023-07-02T07:03:12Z</cp:lastPrinted>
  <dcterms:created xsi:type="dcterms:W3CDTF">2023-05-23T08:12:36Z</dcterms:created>
  <dcterms:modified xsi:type="dcterms:W3CDTF">2023-07-03T01:38:50Z</dcterms:modified>
</cp:coreProperties>
</file>